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975" windowHeight="8175" tabRatio="896" firstSheet="2" activeTab="6"/>
  </bookViews>
  <sheets>
    <sheet name="perc tot radn blck topo canopy" sheetId="1" r:id="rId1"/>
    <sheet name="tmin diffs all site pairs" sheetId="2" r:id="rId2"/>
    <sheet name="svf diffs all sites" sheetId="3" r:id="rId3"/>
    <sheet name="tmin diffs all site pairs short" sheetId="4" r:id="rId4"/>
    <sheet name="svf diffs all sites short" sheetId="5" r:id="rId5"/>
    <sheet name="diffs cold air pool" sheetId="6" r:id="rId6"/>
    <sheet name="data" sheetId="7" r:id="rId7"/>
    <sheet name="charts" sheetId="8" r:id="rId8"/>
    <sheet name="svf diffs all sites short (2)" sheetId="9" r:id="rId9"/>
    <sheet name="tmin diffs all site pairs s (2)" sheetId="10" r:id="rId10"/>
  </sheets>
  <externalReferences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<sst xmlns="http://schemas.openxmlformats.org/spreadsheetml/2006/main" count="466" uniqueCount="125">
  <si>
    <t>Differences in Tmin for Similar Elevation Site Pairs</t>
  </si>
  <si>
    <t>Degrees C</t>
  </si>
  <si>
    <t>Month</t>
  </si>
  <si>
    <t>20M</t>
  </si>
  <si>
    <t>50M</t>
  </si>
  <si>
    <t>Percentages of Total Radiation blocked by Topography and Canopy For All Sites</t>
  </si>
  <si>
    <t>Percentages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</si>
  <si>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</si>
  <si>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</si>
  <si>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</si>
  <si>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</si>
  <si>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</si>
  <si>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</si>
  <si>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</si>
  <si>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</si>
  <si>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</si>
  <si>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</si>
  <si>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</si>
  <si>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</si>
  <si>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</si>
  <si>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</si>
  <si>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</si>
  <si>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</si>
  <si>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</si>
  <si>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</si>
  <si>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</si>
  <si>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</si>
  <si>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</si>
  <si>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</si>
  <si>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</si>
  <si>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</si>
  <si>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</si>
  <si>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</si>
  <si>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</si>
  <si>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</si>
  <si>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</si>
  <si>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</si>
  <si>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</si>
  <si>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</si>
  <si>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</si>
  <si>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Differences in Sky View Factors for Site Pairs (percentage differences)</t>
  </si>
  <si>
    <t>VANMET - UPLMET SVF</t>
  </si>
  <si>
    <t>UPLMET - RS04 SVF</t>
  </si>
  <si>
    <t>H15MET - RS05 SVF</t>
  </si>
  <si>
    <t>RS02 - RS01 SVF</t>
  </si>
  <si>
    <t>RS10 - RS86 SVF</t>
  </si>
  <si>
    <t>VANMET - RS04 SVF</t>
  </si>
  <si>
    <t>CS2MET - RS01 TMIN</t>
  </si>
  <si>
    <t>CS2MET- RS02 TMIN</t>
  </si>
  <si>
    <t>CENMET - RS12 TMIN</t>
  </si>
  <si>
    <t>VANMET- GR4C TMIN</t>
  </si>
  <si>
    <t>VANMET - GRT1 TMIN</t>
  </si>
  <si>
    <t>VANMET - UPLMET TMIN</t>
  </si>
  <si>
    <t>UPLMET - RS04 TMIN</t>
  </si>
  <si>
    <t>UPLMET - GRT1 TMIN</t>
  </si>
  <si>
    <t>H15MET - RS05 TMIN</t>
  </si>
  <si>
    <t>RS02 - RS01 TMIN</t>
  </si>
  <si>
    <t>RS07 - RS89 TMIN</t>
  </si>
  <si>
    <t>RS10 - RS86 TMIN</t>
  </si>
  <si>
    <t>RS16 - RS20 TMIN</t>
  </si>
  <si>
    <t>RS17 - RS89 TMIN</t>
  </si>
  <si>
    <t>GR4C - GRT1 TMIN</t>
  </si>
  <si>
    <t>PRIMET - CS2MET TMIN</t>
  </si>
  <si>
    <t>PRIMET - RS01 TMIN</t>
  </si>
  <si>
    <t>PRIMET - RS02 TMIN</t>
  </si>
  <si>
    <t>CS2MET - RS07 TMIN</t>
  </si>
  <si>
    <t>CS2MET - RS89 TMIN</t>
  </si>
  <si>
    <t>CENMET - RS26 TMIN</t>
  </si>
  <si>
    <t>VANMET - RS04 TMIN</t>
  </si>
  <si>
    <t>UPLMET - GR4C TMIN</t>
  </si>
  <si>
    <t>H15MET - RS03 TMIN</t>
  </si>
  <si>
    <t>H15MET - RS38 TMIN</t>
  </si>
  <si>
    <t>RS01 - RS07 TMIN</t>
  </si>
  <si>
    <t>RS01 - RS89 TMIN</t>
  </si>
  <si>
    <t>RS02 - RS07 TMIN</t>
  </si>
  <si>
    <t>RS05 - RS03 TMIN</t>
  </si>
  <si>
    <t>RS12 - RS26 TMIN</t>
  </si>
  <si>
    <t>RS12 - RS38 TMIN</t>
  </si>
  <si>
    <t>RS38 - RS03 TMIN</t>
  </si>
  <si>
    <t>GRT1 - RS04 TMIN</t>
  </si>
  <si>
    <t>RS17 - RS07 TMIN</t>
  </si>
  <si>
    <t>GR8C - RS15 TMIN</t>
  </si>
  <si>
    <t>RS17 - CS2MET TMIN</t>
  </si>
  <si>
    <t>RS17 - RS01 TMIN</t>
  </si>
  <si>
    <t>RS17 - RS02 TMIN</t>
  </si>
  <si>
    <t>GR4C - RS04 TMIN</t>
  </si>
  <si>
    <t>CS2MET - RS01 SVF</t>
  </si>
  <si>
    <t>CS2MET- RS02 SVF</t>
  </si>
  <si>
    <t>CENMET - RS12 SVF</t>
  </si>
  <si>
    <t>VANMET- GR4C SVF</t>
  </si>
  <si>
    <t>VANMET - GRT1 SVF</t>
  </si>
  <si>
    <t>RS38 - RS03 SVF</t>
  </si>
  <si>
    <t>GRT1 - RS04 SVF</t>
  </si>
  <si>
    <t>RS17 - RS07 SVF</t>
  </si>
  <si>
    <t>RS07 - RS89 SVF</t>
  </si>
  <si>
    <t>GR8C - RS15 SVF</t>
  </si>
  <si>
    <t>RS16 - RS20 SVF</t>
  </si>
  <si>
    <t>RS17 - RS89 SVF</t>
  </si>
  <si>
    <t>GR4C - GRT1 SVF</t>
  </si>
  <si>
    <t>PRIMET - CS2MET SVF</t>
  </si>
  <si>
    <t>PRIMET - RS01 SVF</t>
  </si>
  <si>
    <t>PRIMET - RS02 SVF</t>
  </si>
  <si>
    <t>CS2MET - RS07 SVF</t>
  </si>
  <si>
    <t>RS17 - CS2MET SVF</t>
  </si>
  <si>
    <t>CS2MET - RS89 SVF</t>
  </si>
  <si>
    <t>CENMET - RS26 SVF</t>
  </si>
  <si>
    <t>UPLMET - GR4C SVF</t>
  </si>
  <si>
    <t>H15MET - RS03 SVF</t>
  </si>
  <si>
    <t>H15MET - RS38 SVF</t>
  </si>
  <si>
    <t>RS17 - RS01 SVF</t>
  </si>
  <si>
    <t>RS01 - RS07 SVF</t>
  </si>
  <si>
    <t>RS01 - RS89 SVF</t>
  </si>
  <si>
    <t>RS02 - RS07 SVF</t>
  </si>
  <si>
    <t>RS17 - RS02 SVF</t>
  </si>
  <si>
    <t>GR4C - RS04 SVF</t>
  </si>
  <si>
    <t>RS05 - RS03 SVF</t>
  </si>
  <si>
    <t>RS12 - RS26 SVF</t>
  </si>
  <si>
    <t>RS12 - RS38 SVF</t>
  </si>
  <si>
    <t>slope of tmin trendline thru zero</t>
  </si>
  <si>
    <t>AVE</t>
  </si>
  <si>
    <t>trans for each month in hja</t>
  </si>
  <si>
    <t>attn due to cloudiness (1-trans)</t>
  </si>
  <si>
    <t>Differences in Sky View Factors for cold air pool (lowest elev) Site Pairs (percentage differences)</t>
  </si>
  <si>
    <t>Differences in Tmin for Similar Elevation Site Pairs in cold air pool (lowest elev)</t>
  </si>
  <si>
    <t>ELEV DIFF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</si>
</sst>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.5"/>
      <name val="Arial"/>
      <family val="0"/>
    </font>
    <font>
      <vertAlign val="superscript"/>
      <sz val="8"/>
      <name val="Arial"/>
      <family val="2"/>
    </font>
    <font>
      <b/>
      <sz val="8.25"/>
      <name val="Arial"/>
      <family val="2"/>
    </font>
    <font>
      <sz val="10.5"/>
      <name val="Arial"/>
      <family val="0"/>
    </font>
    <font>
      <sz val="8.2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SVF AND TMIN FOR SIMILAR ELEVATION SITE PAIRS AT BOTTOM OF LOOKOUT VALLEY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pool'!$B$4:$B$11</c:f>
              <c:numCache/>
            </c:numRef>
          </c:xVal>
          <c:yVal>
            <c:numRef>
              <c:f>'diffs cold air pool'!$B$15:$B$22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pool'!$C$4:$C$11</c:f>
              <c:numCache/>
            </c:numRef>
          </c:xVal>
          <c:yVal>
            <c:numRef>
              <c:f>'diffs cold air pool'!$C$15:$C$22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pool'!$D$4:$D$11</c:f>
              <c:numCache/>
            </c:numRef>
          </c:xVal>
          <c:yVal>
            <c:numRef>
              <c:f>'diffs cold air pool'!$D$15:$D$22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pool'!$E$4:$E$11</c:f>
              <c:numCache/>
            </c:numRef>
          </c:xVal>
          <c:yVal>
            <c:numRef>
              <c:f>'diffs cold air pool'!$E$15:$E$22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pool'!$F$4:$F$11</c:f>
              <c:numCache/>
            </c:numRef>
          </c:xVal>
          <c:yVal>
            <c:numRef>
              <c:f>'diffs cold air pool'!$F$15:$F$22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pool'!$G$4:$G$11</c:f>
              <c:numCache/>
            </c:numRef>
          </c:xVal>
          <c:yVal>
            <c:numRef>
              <c:f>'diffs cold air pool'!$G$15:$G$22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pool'!$H$4:$H$11</c:f>
              <c:numCache/>
            </c:numRef>
          </c:xVal>
          <c:yVal>
            <c:numRef>
              <c:f>'diffs cold air pool'!$H$15:$H$22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pool'!$I$4:$I$11</c:f>
              <c:numCache/>
            </c:numRef>
          </c:xVal>
          <c:yVal>
            <c:numRef>
              <c:f>'diffs cold air pool'!$I$15:$I$22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pool'!$J$4:$J$11</c:f>
              <c:numCache/>
            </c:numRef>
          </c:xVal>
          <c:yVal>
            <c:numRef>
              <c:f>'diffs cold air pool'!$J$15:$J$22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pool'!$K$4:$K$11</c:f>
              <c:numCache/>
            </c:numRef>
          </c:xVal>
          <c:yVal>
            <c:numRef>
              <c:f>'diffs cold air pool'!$K$15:$K$22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pool'!$L$4:$L$11</c:f>
              <c:numCache/>
            </c:numRef>
          </c:xVal>
          <c:yVal>
            <c:numRef>
              <c:f>'diffs cold air pool'!$L$15:$L$22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pool'!$M$4:$M$11</c:f>
              <c:numCache/>
            </c:numRef>
          </c:xVal>
          <c:yVal>
            <c:numRef>
              <c:f>'diffs cold air pool'!$M$15:$M$22</c:f>
              <c:numCache/>
            </c:numRef>
          </c:yVal>
          <c:smooth val="0"/>
        </c:ser>
        <c:axId val="6565453"/>
        <c:axId val="59089078"/>
      </c:scatterChart>
      <c:valAx>
        <c:axId val="6565453"/>
        <c:scaling>
          <c:orientation val="maxMin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89078"/>
        <c:crossesAt val="-5"/>
        <c:crossBetween val="midCat"/>
        <c:dispUnits/>
        <c:majorUnit val="0.2"/>
      </c:valAx>
      <c:valAx>
        <c:axId val="59089078"/>
        <c:scaling>
          <c:orientation val="minMax"/>
          <c:max val="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SVF AND TMIN FOR SIMILAR ELEVATION SITE PAIRS AT BOTTOM OF LOOKOUT VALLEY (LINES FORCED THROUGH ZERO)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pool'!$B$4:$B$11</c:f>
              <c:numCache/>
            </c:numRef>
          </c:xVal>
          <c:yVal>
            <c:numRef>
              <c:f>'diffs cold air pool'!$B$15:$B$22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pool'!$C$4:$C$11</c:f>
              <c:numCache/>
            </c:numRef>
          </c:xVal>
          <c:yVal>
            <c:numRef>
              <c:f>'diffs cold air pool'!$C$15:$C$22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pool'!$D$4:$D$11</c:f>
              <c:numCache/>
            </c:numRef>
          </c:xVal>
          <c:yVal>
            <c:numRef>
              <c:f>'diffs cold air pool'!$D$15:$D$22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pool'!$E$4:$E$11</c:f>
              <c:numCache/>
            </c:numRef>
          </c:xVal>
          <c:yVal>
            <c:numRef>
              <c:f>'diffs cold air pool'!$E$15:$E$22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pool'!$F$4:$F$11</c:f>
              <c:numCache/>
            </c:numRef>
          </c:xVal>
          <c:yVal>
            <c:numRef>
              <c:f>'diffs cold air pool'!$F$15:$F$22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pool'!$G$4:$G$11</c:f>
              <c:numCache/>
            </c:numRef>
          </c:xVal>
          <c:yVal>
            <c:numRef>
              <c:f>'diffs cold air pool'!$G$15:$G$22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pool'!$H$4:$H$11</c:f>
              <c:numCache/>
            </c:numRef>
          </c:xVal>
          <c:yVal>
            <c:numRef>
              <c:f>'diffs cold air pool'!$H$15:$H$22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pool'!$I$4:$I$11</c:f>
              <c:numCache/>
            </c:numRef>
          </c:xVal>
          <c:yVal>
            <c:numRef>
              <c:f>'diffs cold air pool'!$I$15:$I$22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pool'!$J$4:$J$11</c:f>
              <c:numCache/>
            </c:numRef>
          </c:xVal>
          <c:yVal>
            <c:numRef>
              <c:f>'diffs cold air pool'!$J$15:$J$22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pool'!$K$4:$K$11</c:f>
              <c:numCache/>
            </c:numRef>
          </c:xVal>
          <c:yVal>
            <c:numRef>
              <c:f>'diffs cold air pool'!$K$15:$K$22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pool'!$L$4:$L$11</c:f>
              <c:numCache/>
            </c:numRef>
          </c:xVal>
          <c:yVal>
            <c:numRef>
              <c:f>'diffs cold air pool'!$L$15:$L$22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'diffs cold air pool'!$M$4:$M$11</c:f>
              <c:numCache/>
            </c:numRef>
          </c:xVal>
          <c:yVal>
            <c:numRef>
              <c:f>'diffs cold air pool'!$M$15:$M$22</c:f>
              <c:numCache/>
            </c:numRef>
          </c:yVal>
          <c:smooth val="0"/>
        </c:ser>
        <c:axId val="62039655"/>
        <c:axId val="21485984"/>
      </c:scatterChart>
      <c:valAx>
        <c:axId val="62039655"/>
        <c:scaling>
          <c:orientation val="maxMin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At val="-5"/>
        <c:crossBetween val="midCat"/>
        <c:dispUnits/>
        <c:majorUnit val="0.2"/>
      </c:valAx>
      <c:valAx>
        <c:axId val="21485984"/>
        <c:scaling>
          <c:orientation val="minMax"/>
          <c:max val="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TMIN TRENDLINES FOR EACH MONTH, FOR SIMILAR ELEVATION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data!$B$5</c:f>
              <c:numCache/>
            </c:numRef>
          </c:xVal>
          <c:yVal>
            <c:numRef>
              <c:f>data!$B$7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data!$C$5</c:f>
              <c:numCache/>
            </c:numRef>
          </c:xVal>
          <c:yVal>
            <c:numRef>
              <c:f>data!$C$7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data!$D$5</c:f>
              <c:numCache/>
            </c:numRef>
          </c:xVal>
          <c:yVal>
            <c:numRef>
              <c:f>data!$D$7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data!$E$5</c:f>
              <c:numCache/>
            </c:numRef>
          </c:xVal>
          <c:yVal>
            <c:numRef>
              <c:f>data!$E$7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data!$F$5</c:f>
              <c:numCache/>
            </c:numRef>
          </c:xVal>
          <c:yVal>
            <c:numRef>
              <c:f>data!$F$7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data!$G$5</c:f>
              <c:numCache/>
            </c:numRef>
          </c:xVal>
          <c:yVal>
            <c:numRef>
              <c:f>data!$G$7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data!$H$5</c:f>
              <c:numCache/>
            </c:numRef>
          </c:xVal>
          <c:yVal>
            <c:numRef>
              <c:f>data!$H$7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data!$I$5</c:f>
              <c:numCache/>
            </c:numRef>
          </c:xVal>
          <c:yVal>
            <c:numRef>
              <c:f>data!$I$7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data!$J$5</c:f>
              <c:numCache/>
            </c:numRef>
          </c:xVal>
          <c:yVal>
            <c:numRef>
              <c:f>data!$J$7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data!$K$5</c:f>
              <c:numCache/>
            </c:numRef>
          </c:xVal>
          <c:yVal>
            <c:numRef>
              <c:f>data!$K$7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data!$L$5</c:f>
              <c:numCache/>
            </c:numRef>
          </c:xVal>
          <c:yVal>
            <c:numRef>
              <c:f>data!$L$7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data!$M$5</c:f>
              <c:numCache/>
            </c:numRef>
          </c:xVal>
          <c:yVal>
            <c:numRef>
              <c:f>data!$M$7</c:f>
              <c:numCache/>
            </c:numRef>
          </c:yVal>
          <c:smooth val="0"/>
        </c:ser>
        <c:axId val="59156129"/>
        <c:axId val="62643114"/>
      </c:scatterChart>
      <c:valAx>
        <c:axId val="591561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643114"/>
        <c:crosses val="autoZero"/>
        <c:crossBetween val="midCat"/>
        <c:dispUnits/>
        <c:majorUnit val="0.1"/>
      </c:valAx>
      <c:valAx>
        <c:axId val="6264311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SLOPE OF TMIN TRENDLINES AND ATTENUATION DUE TO CLOUDINESS VS. MONTH FOR SIMILAR ELEVATION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SLOPE OF TRENDLINE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data!$B$7:$M$7</c:f>
              <c:numCache/>
            </c:numRef>
          </c:val>
          <c:smooth val="0"/>
        </c:ser>
        <c:marker val="1"/>
        <c:axId val="26917115"/>
        <c:axId val="40927444"/>
      </c:lineChart>
      <c:lineChart>
        <c:grouping val="standard"/>
        <c:varyColors val="0"/>
        <c:ser>
          <c:idx val="0"/>
          <c:order val="1"/>
          <c:tx>
            <c:v>ATTENUATION DUE TO CLOUDINESS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data!$B$5:$M$5</c:f>
              <c:numCache/>
            </c:numRef>
          </c:val>
          <c:smooth val="0"/>
        </c:ser>
        <c:marker val="1"/>
        <c:axId val="32802677"/>
        <c:axId val="26788638"/>
      </c:line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7444"/>
        <c:crosses val="autoZero"/>
        <c:auto val="0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At val="1"/>
        <c:crossBetween val="between"/>
        <c:dispUnits/>
      </c:valAx>
      <c:catAx>
        <c:axId val="32802677"/>
        <c:scaling>
          <c:orientation val="minMax"/>
        </c:scaling>
        <c:axPos val="b"/>
        <c:delete val="1"/>
        <c:majorTickMark val="in"/>
        <c:minorTickMark val="none"/>
        <c:tickLblPos val="nextTo"/>
        <c:crossAx val="26788638"/>
        <c:crosses val="autoZero"/>
        <c:auto val="0"/>
        <c:lblOffset val="100"/>
        <c:tickLblSkip val="1"/>
        <c:noMultiLvlLbl val="0"/>
      </c:cat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ATTENUATION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26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DIFFERENCES IN SVF AND TMIN FOR SIMILAR ELEVATION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short'!$B$4:$B$42</c:f>
              <c:numCache>
                <c:ptCount val="39"/>
                <c:pt idx="1">
                  <c:v>-0.17140388324470457</c:v>
                </c:pt>
                <c:pt idx="6">
                  <c:v>-0.7631450895747297</c:v>
                </c:pt>
                <c:pt idx="8">
                  <c:v>-0.32637577760326175</c:v>
                </c:pt>
                <c:pt idx="12">
                  <c:v>0.02933571969137161</c:v>
                </c:pt>
                <c:pt idx="14">
                  <c:v>0.05225744831779067</c:v>
                </c:pt>
                <c:pt idx="19">
                  <c:v>-0.47604403711721544</c:v>
                </c:pt>
                <c:pt idx="21">
                  <c:v>-0.64744792036192</c:v>
                </c:pt>
                <c:pt idx="22">
                  <c:v>-0.16363987179608908</c:v>
                </c:pt>
                <c:pt idx="23">
                  <c:v>0.19297559148746068</c:v>
                </c:pt>
                <c:pt idx="25">
                  <c:v>-0.7215209977732056</c:v>
                </c:pt>
                <c:pt idx="28">
                  <c:v>-0.34813613702869095</c:v>
                </c:pt>
                <c:pt idx="33">
                  <c:v>0.007764011448615493</c:v>
                </c:pt>
                <c:pt idx="34">
                  <c:v>0.021571708242756116</c:v>
                </c:pt>
                <c:pt idx="36">
                  <c:v>-0.0217603594254292</c:v>
                </c:pt>
              </c:numCache>
            </c:numRef>
          </c:xVal>
          <c:yVal>
            <c:numRef>
              <c:f>'tmin diffs all site pairs short'!$B$4:$B$42</c:f>
              <c:numCache>
                <c:ptCount val="39"/>
                <c:pt idx="1">
                  <c:v>-0.4</c:v>
                </c:pt>
                <c:pt idx="6">
                  <c:v>-0.10000000000000009</c:v>
                </c:pt>
                <c:pt idx="8">
                  <c:v>-0.09999999999999998</c:v>
                </c:pt>
                <c:pt idx="12">
                  <c:v>0.3</c:v>
                </c:pt>
                <c:pt idx="14">
                  <c:v>0.5</c:v>
                </c:pt>
                <c:pt idx="19">
                  <c:v>-0.09999999999999998</c:v>
                </c:pt>
                <c:pt idx="21">
                  <c:v>-0.5</c:v>
                </c:pt>
                <c:pt idx="22">
                  <c:v>-0.30000000000000004</c:v>
                </c:pt>
                <c:pt idx="23">
                  <c:v>0.6000000000000001</c:v>
                </c:pt>
                <c:pt idx="25">
                  <c:v>-0.9999999999999999</c:v>
                </c:pt>
                <c:pt idx="28">
                  <c:v>-0.49999999999999994</c:v>
                </c:pt>
                <c:pt idx="33">
                  <c:v>0.09999999999999998</c:v>
                </c:pt>
                <c:pt idx="34">
                  <c:v>0.2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short'!$C$4:$C$42</c:f>
              <c:numCache>
                <c:ptCount val="39"/>
                <c:pt idx="1">
                  <c:v>-0.15316665693089238</c:v>
                </c:pt>
                <c:pt idx="6">
                  <c:v>-0.7926984185013412</c:v>
                </c:pt>
                <c:pt idx="8">
                  <c:v>-0.29820884283365123</c:v>
                </c:pt>
                <c:pt idx="12">
                  <c:v>0.02616939791762629</c:v>
                </c:pt>
                <c:pt idx="14">
                  <c:v>0.05801576876142367</c:v>
                </c:pt>
                <c:pt idx="19">
                  <c:v>-0.5454470696626855</c:v>
                </c:pt>
                <c:pt idx="21">
                  <c:v>-0.6986137265935779</c:v>
                </c:pt>
                <c:pt idx="22">
                  <c:v>-0.1463027384022666</c:v>
                </c:pt>
                <c:pt idx="23">
                  <c:v>0.1724721363198929</c:v>
                </c:pt>
                <c:pt idx="25">
                  <c:v>-0.7376433462920037</c:v>
                </c:pt>
                <c:pt idx="28">
                  <c:v>-0.32220904717961085</c:v>
                </c:pt>
                <c:pt idx="33">
                  <c:v>0.006863918528625779</c:v>
                </c:pt>
                <c:pt idx="34">
                  <c:v>0.019305479389000513</c:v>
                </c:pt>
                <c:pt idx="36">
                  <c:v>-0.02400020434595962</c:v>
                </c:pt>
              </c:numCache>
            </c:numRef>
          </c:xVal>
          <c:yVal>
            <c:numRef>
              <c:f>'tmin diffs all site pairs short'!$C$4:$C$42</c:f>
              <c:numCache>
                <c:ptCount val="39"/>
                <c:pt idx="1">
                  <c:v>-0.2</c:v>
                </c:pt>
                <c:pt idx="6">
                  <c:v>-0.10000000000000009</c:v>
                </c:pt>
                <c:pt idx="8">
                  <c:v>-0.8</c:v>
                </c:pt>
                <c:pt idx="12">
                  <c:v>-0.19999999999999996</c:v>
                </c:pt>
                <c:pt idx="14">
                  <c:v>0.6000000000000001</c:v>
                </c:pt>
                <c:pt idx="19">
                  <c:v>-0.3</c:v>
                </c:pt>
                <c:pt idx="21">
                  <c:v>-0.5</c:v>
                </c:pt>
                <c:pt idx="22">
                  <c:v>-0.7</c:v>
                </c:pt>
                <c:pt idx="23">
                  <c:v>0.5</c:v>
                </c:pt>
                <c:pt idx="25">
                  <c:v>-0.7999999999999999</c:v>
                </c:pt>
                <c:pt idx="28">
                  <c:v>-0.9</c:v>
                </c:pt>
                <c:pt idx="33">
                  <c:v>-0.49999999999999994</c:v>
                </c:pt>
                <c:pt idx="34">
                  <c:v>0.3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short'!$D$4:$D$42</c:f>
              <c:numCache>
                <c:ptCount val="39"/>
                <c:pt idx="1">
                  <c:v>-0.13049818028680593</c:v>
                </c:pt>
                <c:pt idx="6">
                  <c:v>-0.8156807422824521</c:v>
                </c:pt>
                <c:pt idx="8">
                  <c:v>-0.30497635537741574</c:v>
                </c:pt>
                <c:pt idx="12">
                  <c:v>0.029733537610030836</c:v>
                </c:pt>
                <c:pt idx="14">
                  <c:v>0.08191152907086674</c:v>
                </c:pt>
                <c:pt idx="19">
                  <c:v>-0.6226671632940617</c:v>
                </c:pt>
                <c:pt idx="21">
                  <c:v>-0.7531653435808676</c:v>
                </c:pt>
                <c:pt idx="22">
                  <c:v>-0.11657942204378047</c:v>
                </c:pt>
                <c:pt idx="23">
                  <c:v>0.1463129596538113</c:v>
                </c:pt>
                <c:pt idx="25">
                  <c:v>-0.7551143004211311</c:v>
                </c:pt>
                <c:pt idx="28">
                  <c:v>-0.3333412283557834</c:v>
                </c:pt>
                <c:pt idx="33">
                  <c:v>0.013918758243025464</c:v>
                </c:pt>
                <c:pt idx="34">
                  <c:v>0.01581477936700537</c:v>
                </c:pt>
                <c:pt idx="36">
                  <c:v>-0.02836487297836765</c:v>
                </c:pt>
              </c:numCache>
            </c:numRef>
          </c:xVal>
          <c:yVal>
            <c:numRef>
              <c:f>'tmin diffs all site pairs short'!$D$4:$D$42</c:f>
              <c:numCache>
                <c:ptCount val="39"/>
                <c:pt idx="1">
                  <c:v>-0.19999999999999996</c:v>
                </c:pt>
                <c:pt idx="6">
                  <c:v>-0.5</c:v>
                </c:pt>
                <c:pt idx="8">
                  <c:v>-0.6</c:v>
                </c:pt>
                <c:pt idx="12">
                  <c:v>0.09999999999999987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-0.5</c:v>
                </c:pt>
                <c:pt idx="22">
                  <c:v>-0.6000000000000001</c:v>
                </c:pt>
                <c:pt idx="23">
                  <c:v>0.7</c:v>
                </c:pt>
                <c:pt idx="25">
                  <c:v>-1</c:v>
                </c:pt>
                <c:pt idx="28">
                  <c:v>-0.7000000000000001</c:v>
                </c:pt>
                <c:pt idx="33">
                  <c:v>-0.40000000000000013</c:v>
                </c:pt>
                <c:pt idx="34">
                  <c:v>0.5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short'!$E$4:$E$42</c:f>
              <c:numCache>
                <c:ptCount val="39"/>
                <c:pt idx="1">
                  <c:v>-0.21891413204465315</c:v>
                </c:pt>
                <c:pt idx="6">
                  <c:v>-0.8500536883128111</c:v>
                </c:pt>
                <c:pt idx="8">
                  <c:v>-0.3229061209429863</c:v>
                </c:pt>
                <c:pt idx="12">
                  <c:v>0.027604622520751687</c:v>
                </c:pt>
                <c:pt idx="14">
                  <c:v>0.06548901948507657</c:v>
                </c:pt>
                <c:pt idx="19">
                  <c:v>-0.5457395330124155</c:v>
                </c:pt>
                <c:pt idx="21">
                  <c:v>-0.7646536650570687</c:v>
                </c:pt>
                <c:pt idx="22">
                  <c:v>-0.20701962738078816</c:v>
                </c:pt>
                <c:pt idx="23">
                  <c:v>0.23462424990153985</c:v>
                </c:pt>
                <c:pt idx="25">
                  <c:v>-0.7579456725216277</c:v>
                </c:pt>
                <c:pt idx="28">
                  <c:v>-0.36816284954114165</c:v>
                </c:pt>
                <c:pt idx="33">
                  <c:v>0.011894504663864991</c:v>
                </c:pt>
                <c:pt idx="34">
                  <c:v>0.015710117856886696</c:v>
                </c:pt>
                <c:pt idx="36">
                  <c:v>-0.04525672859815533</c:v>
                </c:pt>
              </c:numCache>
            </c:numRef>
          </c:xVal>
          <c:yVal>
            <c:numRef>
              <c:f>'tmin diffs all site pairs short'!$E$4:$E$42</c:f>
              <c:numCache>
                <c:ptCount val="39"/>
                <c:pt idx="1">
                  <c:v>0</c:v>
                </c:pt>
                <c:pt idx="6">
                  <c:v>-0.2</c:v>
                </c:pt>
                <c:pt idx="8">
                  <c:v>-0.9000000000000001</c:v>
                </c:pt>
                <c:pt idx="12">
                  <c:v>-0.09999999999999964</c:v>
                </c:pt>
                <c:pt idx="14">
                  <c:v>0.3999999999999999</c:v>
                </c:pt>
                <c:pt idx="19">
                  <c:v>-0.30000000000000027</c:v>
                </c:pt>
                <c:pt idx="21">
                  <c:v>-0.30000000000000027</c:v>
                </c:pt>
                <c:pt idx="22">
                  <c:v>-0.5999999999999996</c:v>
                </c:pt>
                <c:pt idx="23">
                  <c:v>0.5</c:v>
                </c:pt>
                <c:pt idx="25">
                  <c:v>-0.7</c:v>
                </c:pt>
                <c:pt idx="28">
                  <c:v>-0.7</c:v>
                </c:pt>
                <c:pt idx="33">
                  <c:v>-0.5999999999999996</c:v>
                </c:pt>
                <c:pt idx="34">
                  <c:v>0.5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short'!$F$4:$F$42</c:f>
              <c:numCache>
                <c:ptCount val="39"/>
                <c:pt idx="1">
                  <c:v>-0.22348321387424208</c:v>
                </c:pt>
                <c:pt idx="6">
                  <c:v>-0.8368693319969573</c:v>
                </c:pt>
                <c:pt idx="8">
                  <c:v>-0.3581080292019536</c:v>
                </c:pt>
                <c:pt idx="12">
                  <c:v>0.013270412257961661</c:v>
                </c:pt>
                <c:pt idx="14">
                  <c:v>0.07749366746204922</c:v>
                </c:pt>
                <c:pt idx="19">
                  <c:v>-0.4851650081201171</c:v>
                </c:pt>
                <c:pt idx="21">
                  <c:v>-0.7086482219943592</c:v>
                </c:pt>
                <c:pt idx="22">
                  <c:v>-0.26102023876850267</c:v>
                </c:pt>
                <c:pt idx="23">
                  <c:v>0.2742906510264643</c:v>
                </c:pt>
                <c:pt idx="25">
                  <c:v>-0.7713715353769127</c:v>
                </c:pt>
                <c:pt idx="28">
                  <c:v>-0.37496738129167895</c:v>
                </c:pt>
                <c:pt idx="33">
                  <c:v>-0.037537024894260584</c:v>
                </c:pt>
                <c:pt idx="34">
                  <c:v>0.050807437152222246</c:v>
                </c:pt>
                <c:pt idx="36">
                  <c:v>-0.016859352089725332</c:v>
                </c:pt>
              </c:numCache>
            </c:numRef>
          </c:xVal>
          <c:yVal>
            <c:numRef>
              <c:f>'tmin diffs all site pairs short'!$F$4:$F$42</c:f>
              <c:numCache>
                <c:ptCount val="39"/>
                <c:pt idx="1">
                  <c:v>0.20000000000000018</c:v>
                </c:pt>
                <c:pt idx="6">
                  <c:v>-0.8000000000000003</c:v>
                </c:pt>
                <c:pt idx="8">
                  <c:v>-0.9000000000000004</c:v>
                </c:pt>
                <c:pt idx="12">
                  <c:v>0.5999999999999996</c:v>
                </c:pt>
                <c:pt idx="14">
                  <c:v>0.5999999999999996</c:v>
                </c:pt>
                <c:pt idx="19">
                  <c:v>-0.7999999999999998</c:v>
                </c:pt>
                <c:pt idx="21">
                  <c:v>-0.5999999999999996</c:v>
                </c:pt>
                <c:pt idx="22">
                  <c:v>-0.10000000000000053</c:v>
                </c:pt>
                <c:pt idx="23">
                  <c:v>0.7000000000000002</c:v>
                </c:pt>
                <c:pt idx="25">
                  <c:v>-0.40000000000000036</c:v>
                </c:pt>
                <c:pt idx="28">
                  <c:v>-1.0999999999999996</c:v>
                </c:pt>
                <c:pt idx="33">
                  <c:v>-0.3000000000000007</c:v>
                </c:pt>
                <c:pt idx="34">
                  <c:v>0.9000000000000004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short'!$G$4:$G$42</c:f>
              <c:numCache>
                <c:ptCount val="39"/>
                <c:pt idx="1">
                  <c:v>-0.194367846824251</c:v>
                </c:pt>
                <c:pt idx="6">
                  <c:v>-0.7660021981515751</c:v>
                </c:pt>
                <c:pt idx="8">
                  <c:v>-0.48800919378565133</c:v>
                </c:pt>
                <c:pt idx="12">
                  <c:v>-0.0020147093385703974</c:v>
                </c:pt>
                <c:pt idx="14">
                  <c:v>0.08478676767392956</c:v>
                </c:pt>
                <c:pt idx="19">
                  <c:v>-0.4949925429992619</c:v>
                </c:pt>
                <c:pt idx="21">
                  <c:v>-0.6893603898235129</c:v>
                </c:pt>
                <c:pt idx="22">
                  <c:v>-0.2813735142286212</c:v>
                </c:pt>
                <c:pt idx="23">
                  <c:v>0.2793588048900508</c:v>
                </c:pt>
                <c:pt idx="25">
                  <c:v>-0.7908444836046152</c:v>
                </c:pt>
                <c:pt idx="28">
                  <c:v>-0.5039078171781824</c:v>
                </c:pt>
                <c:pt idx="33">
                  <c:v>-0.08700566740437021</c:v>
                </c:pt>
                <c:pt idx="34">
                  <c:v>0.08499095806579982</c:v>
                </c:pt>
                <c:pt idx="36">
                  <c:v>-0.01589862339253112</c:v>
                </c:pt>
              </c:numCache>
            </c:numRef>
          </c:xVal>
          <c:yVal>
            <c:numRef>
              <c:f>'tmin diffs all site pairs short'!$G$4:$G$42</c:f>
              <c:numCache>
                <c:ptCount val="39"/>
                <c:pt idx="1">
                  <c:v>0.09999999999999964</c:v>
                </c:pt>
                <c:pt idx="6">
                  <c:v>-0.5</c:v>
                </c:pt>
                <c:pt idx="8">
                  <c:v>-1.0999999999999996</c:v>
                </c:pt>
                <c:pt idx="12">
                  <c:v>0.29999999999999893</c:v>
                </c:pt>
                <c:pt idx="14">
                  <c:v>0.5</c:v>
                </c:pt>
                <c:pt idx="19">
                  <c:v>-1.0999999999999996</c:v>
                </c:pt>
                <c:pt idx="21">
                  <c:v>-1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-0.7999999999999998</c:v>
                </c:pt>
                <c:pt idx="28">
                  <c:v>-1.1999999999999993</c:v>
                </c:pt>
                <c:pt idx="33">
                  <c:v>-0.40000000000000036</c:v>
                </c:pt>
                <c:pt idx="34">
                  <c:v>0.6999999999999993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short'!$H$4:$H$42</c:f>
              <c:numCache>
                <c:ptCount val="39"/>
                <c:pt idx="1">
                  <c:v>-0.1919434971280094</c:v>
                </c:pt>
                <c:pt idx="6">
                  <c:v>-0.7660478680067093</c:v>
                </c:pt>
                <c:pt idx="8">
                  <c:v>-0.49272991847158354</c:v>
                </c:pt>
                <c:pt idx="12">
                  <c:v>-0.005014695391279411</c:v>
                </c:pt>
                <c:pt idx="14">
                  <c:v>0.08660199114424982</c:v>
                </c:pt>
                <c:pt idx="19">
                  <c:v>-0.5000963010080368</c:v>
                </c:pt>
                <c:pt idx="21">
                  <c:v>-0.6920397981360462</c:v>
                </c:pt>
                <c:pt idx="22">
                  <c:v>-0.2862357662537709</c:v>
                </c:pt>
                <c:pt idx="23">
                  <c:v>0.2812210708624915</c:v>
                </c:pt>
                <c:pt idx="25">
                  <c:v>-0.7967036963774731</c:v>
                </c:pt>
                <c:pt idx="28">
                  <c:v>-0.5069432561141721</c:v>
                </c:pt>
                <c:pt idx="33">
                  <c:v>-0.0942922691257615</c:v>
                </c:pt>
                <c:pt idx="34">
                  <c:v>0.08927757373448209</c:v>
                </c:pt>
                <c:pt idx="36">
                  <c:v>-0.014213337642588586</c:v>
                </c:pt>
              </c:numCache>
            </c:numRef>
          </c:xVal>
          <c:yVal>
            <c:numRef>
              <c:f>'tmin diffs all site pairs short'!$H$4:$H$42</c:f>
              <c:numCache>
                <c:ptCount val="39"/>
                <c:pt idx="1">
                  <c:v>-0.09999999999999964</c:v>
                </c:pt>
                <c:pt idx="6">
                  <c:v>-1.8000000000000007</c:v>
                </c:pt>
                <c:pt idx="8">
                  <c:v>-1.5</c:v>
                </c:pt>
                <c:pt idx="12">
                  <c:v>0.6999999999999993</c:v>
                </c:pt>
                <c:pt idx="14">
                  <c:v>0.7000000000000011</c:v>
                </c:pt>
                <c:pt idx="19">
                  <c:v>-1.5</c:v>
                </c:pt>
                <c:pt idx="21">
                  <c:v>-1.5999999999999996</c:v>
                </c:pt>
                <c:pt idx="22">
                  <c:v>-0.1999999999999993</c:v>
                </c:pt>
                <c:pt idx="23">
                  <c:v>0.8999999999999986</c:v>
                </c:pt>
                <c:pt idx="25">
                  <c:v>-1.9000000000000004</c:v>
                </c:pt>
                <c:pt idx="28">
                  <c:v>-1.6999999999999993</c:v>
                </c:pt>
                <c:pt idx="33">
                  <c:v>-0.09999999999999964</c:v>
                </c:pt>
                <c:pt idx="34">
                  <c:v>0.7999999999999989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short'!$I$4:$I$42</c:f>
              <c:numCache>
                <c:ptCount val="39"/>
                <c:pt idx="1">
                  <c:v>-0.2295233487028484</c:v>
                </c:pt>
                <c:pt idx="6">
                  <c:v>-0.8509141849821283</c:v>
                </c:pt>
                <c:pt idx="8">
                  <c:v>-0.3409756543031779</c:v>
                </c:pt>
                <c:pt idx="12">
                  <c:v>0.009671578515848878</c:v>
                </c:pt>
                <c:pt idx="14">
                  <c:v>0.07873212470296986</c:v>
                </c:pt>
                <c:pt idx="19">
                  <c:v>-0.4915263682757929</c:v>
                </c:pt>
                <c:pt idx="21">
                  <c:v>-0.7210497169786413</c:v>
                </c:pt>
                <c:pt idx="22">
                  <c:v>-0.2739179245899235</c:v>
                </c:pt>
                <c:pt idx="23">
                  <c:v>0.28358950310577236</c:v>
                </c:pt>
                <c:pt idx="25">
                  <c:v>-0.780550518317946</c:v>
                </c:pt>
                <c:pt idx="28">
                  <c:v>-0.3591216252449504</c:v>
                </c:pt>
                <c:pt idx="33">
                  <c:v>-0.04439457588707507</c:v>
                </c:pt>
                <c:pt idx="34">
                  <c:v>0.05406615440292395</c:v>
                </c:pt>
                <c:pt idx="36">
                  <c:v>-0.018145970941772505</c:v>
                </c:pt>
              </c:numCache>
            </c:numRef>
          </c:xVal>
          <c:yVal>
            <c:numRef>
              <c:f>'tmin diffs all site pairs short'!$I$4:$I$42</c:f>
              <c:numCache>
                <c:ptCount val="39"/>
                <c:pt idx="1">
                  <c:v>-0.10000000000000142</c:v>
                </c:pt>
                <c:pt idx="6">
                  <c:v>-1.799999999999999</c:v>
                </c:pt>
                <c:pt idx="8">
                  <c:v>-1.299999999999999</c:v>
                </c:pt>
                <c:pt idx="12">
                  <c:v>0.5</c:v>
                </c:pt>
                <c:pt idx="14">
                  <c:v>0.6000000000000014</c:v>
                </c:pt>
                <c:pt idx="19">
                  <c:v>-1.5999999999999996</c:v>
                </c:pt>
                <c:pt idx="21">
                  <c:v>-1.700000000000001</c:v>
                </c:pt>
                <c:pt idx="22">
                  <c:v>-0.3000000000000007</c:v>
                </c:pt>
                <c:pt idx="23">
                  <c:v>0.8000000000000007</c:v>
                </c:pt>
                <c:pt idx="25">
                  <c:v>-2</c:v>
                </c:pt>
                <c:pt idx="28">
                  <c:v>-1.6999999999999993</c:v>
                </c:pt>
                <c:pt idx="33">
                  <c:v>-0.1999999999999993</c:v>
                </c:pt>
                <c:pt idx="34">
                  <c:v>0.6999999999999993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short'!$J$4:$J$42</c:f>
              <c:numCache>
                <c:ptCount val="39"/>
                <c:pt idx="1">
                  <c:v>-0.21263294321272508</c:v>
                </c:pt>
                <c:pt idx="6">
                  <c:v>-0.8637593454359999</c:v>
                </c:pt>
                <c:pt idx="8">
                  <c:v>-0.3091382368935077</c:v>
                </c:pt>
                <c:pt idx="12">
                  <c:v>0.026568664344070014</c:v>
                </c:pt>
                <c:pt idx="14">
                  <c:v>0.06793756464327927</c:v>
                </c:pt>
                <c:pt idx="19">
                  <c:v>-0.5739880049257832</c:v>
                </c:pt>
                <c:pt idx="21">
                  <c:v>-0.7866209481385082</c:v>
                </c:pt>
                <c:pt idx="22">
                  <c:v>-0.19912863172221618</c:v>
                </c:pt>
                <c:pt idx="23">
                  <c:v>0.2256972960662862</c:v>
                </c:pt>
                <c:pt idx="25">
                  <c:v>-0.7642856768540431</c:v>
                </c:pt>
                <c:pt idx="28">
                  <c:v>-0.3571233258237839</c:v>
                </c:pt>
                <c:pt idx="33">
                  <c:v>0.013504311490508902</c:v>
                </c:pt>
                <c:pt idx="34">
                  <c:v>0.013064352853561112</c:v>
                </c:pt>
                <c:pt idx="36">
                  <c:v>-0.0479850889302762</c:v>
                </c:pt>
              </c:numCache>
            </c:numRef>
          </c:xVal>
          <c:yVal>
            <c:numRef>
              <c:f>'tmin diffs all site pairs short'!$J$4:$J$42</c:f>
              <c:numCache>
                <c:ptCount val="39"/>
                <c:pt idx="1">
                  <c:v>0</c:v>
                </c:pt>
                <c:pt idx="6">
                  <c:v>-1.700000000000001</c:v>
                </c:pt>
                <c:pt idx="8">
                  <c:v>-1.299999999999999</c:v>
                </c:pt>
                <c:pt idx="12">
                  <c:v>0.29999999999999893</c:v>
                </c:pt>
                <c:pt idx="14">
                  <c:v>0.40000000000000036</c:v>
                </c:pt>
                <c:pt idx="19">
                  <c:v>-1.5</c:v>
                </c:pt>
                <c:pt idx="21">
                  <c:v>-1.5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-1.8999999999999995</c:v>
                </c:pt>
                <c:pt idx="28">
                  <c:v>-1.9000000000000004</c:v>
                </c:pt>
                <c:pt idx="33">
                  <c:v>-0.3000000000000007</c:v>
                </c:pt>
                <c:pt idx="34">
                  <c:v>0.5999999999999996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short'!$K$4:$K$42</c:f>
              <c:numCache>
                <c:ptCount val="39"/>
                <c:pt idx="1">
                  <c:v>-0.12216688214836147</c:v>
                </c:pt>
                <c:pt idx="6">
                  <c:v>-0.817258818864822</c:v>
                </c:pt>
                <c:pt idx="8">
                  <c:v>-0.29303097037832027</c:v>
                </c:pt>
                <c:pt idx="12">
                  <c:v>0.028549162508945014</c:v>
                </c:pt>
                <c:pt idx="14">
                  <c:v>0.08419583609086734</c:v>
                </c:pt>
                <c:pt idx="19">
                  <c:v>-0.6388912130156154</c:v>
                </c:pt>
                <c:pt idx="21">
                  <c:v>-0.7610580951639768</c:v>
                </c:pt>
                <c:pt idx="22">
                  <c:v>-0.10814916398624308</c:v>
                </c:pt>
                <c:pt idx="23">
                  <c:v>0.1366983264951881</c:v>
                </c:pt>
                <c:pt idx="25">
                  <c:v>-0.7579272044146429</c:v>
                </c:pt>
                <c:pt idx="28">
                  <c:v>-0.3214489723965043</c:v>
                </c:pt>
                <c:pt idx="33">
                  <c:v>0.014017718162118387</c:v>
                </c:pt>
                <c:pt idx="34">
                  <c:v>0.014531444346826627</c:v>
                </c:pt>
                <c:pt idx="36">
                  <c:v>-0.028418002018184008</c:v>
                </c:pt>
              </c:numCache>
            </c:numRef>
          </c:xVal>
          <c:yVal>
            <c:numRef>
              <c:f>'tmin diffs all site pairs short'!$K$4:$K$42</c:f>
              <c:numCache>
                <c:ptCount val="39"/>
                <c:pt idx="1">
                  <c:v>0</c:v>
                </c:pt>
                <c:pt idx="6">
                  <c:v>-0.8999999999999999</c:v>
                </c:pt>
                <c:pt idx="8">
                  <c:v>-1.1000000000000005</c:v>
                </c:pt>
                <c:pt idx="12">
                  <c:v>0.10000000000000053</c:v>
                </c:pt>
                <c:pt idx="14">
                  <c:v>0.2999999999999998</c:v>
                </c:pt>
                <c:pt idx="19">
                  <c:v>-1.1999999999999997</c:v>
                </c:pt>
                <c:pt idx="21">
                  <c:v>-1.1999999999999997</c:v>
                </c:pt>
                <c:pt idx="22">
                  <c:v>-0.20000000000000018</c:v>
                </c:pt>
                <c:pt idx="23">
                  <c:v>0.3000000000000007</c:v>
                </c:pt>
                <c:pt idx="25">
                  <c:v>-0.8999999999999995</c:v>
                </c:pt>
                <c:pt idx="28">
                  <c:v>-1.3000000000000007</c:v>
                </c:pt>
                <c:pt idx="33">
                  <c:v>-0.20000000000000018</c:v>
                </c:pt>
                <c:pt idx="34">
                  <c:v>0.3000000000000007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short'!$L$4:$L$42</c:f>
              <c:numCache>
                <c:ptCount val="39"/>
                <c:pt idx="1">
                  <c:v>-0.15332033526343558</c:v>
                </c:pt>
                <c:pt idx="6">
                  <c:v>-0.7922859490653563</c:v>
                </c:pt>
                <c:pt idx="8">
                  <c:v>-0.29814273314075157</c:v>
                </c:pt>
                <c:pt idx="12">
                  <c:v>0.026178104024503268</c:v>
                </c:pt>
                <c:pt idx="14">
                  <c:v>0.05815740357856658</c:v>
                </c:pt>
                <c:pt idx="19">
                  <c:v>-0.5444589250096482</c:v>
                </c:pt>
                <c:pt idx="21">
                  <c:v>-0.6977792602730838</c:v>
                </c:pt>
                <c:pt idx="22">
                  <c:v>-0.14641429508485837</c:v>
                </c:pt>
                <c:pt idx="23">
                  <c:v>0.17259239910936164</c:v>
                </c:pt>
                <c:pt idx="25">
                  <c:v>-0.7371748934796536</c:v>
                </c:pt>
                <c:pt idx="28">
                  <c:v>-0.32197060022008717</c:v>
                </c:pt>
                <c:pt idx="33">
                  <c:v>0.006906040178577211</c:v>
                </c:pt>
                <c:pt idx="34">
                  <c:v>0.019272063845926057</c:v>
                </c:pt>
                <c:pt idx="36">
                  <c:v>-0.023827867079335596</c:v>
                </c:pt>
              </c:numCache>
            </c:numRef>
          </c:xVal>
          <c:yVal>
            <c:numRef>
              <c:f>'tmin diffs all site pairs short'!$L$4:$L$42</c:f>
              <c:numCache>
                <c:ptCount val="39"/>
                <c:pt idx="1">
                  <c:v>-0.3999999999999999</c:v>
                </c:pt>
                <c:pt idx="6">
                  <c:v>-0.7000000000000001</c:v>
                </c:pt>
                <c:pt idx="8">
                  <c:v>-0.6000000000000001</c:v>
                </c:pt>
                <c:pt idx="12">
                  <c:v>0.3999999999999999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-0.7</c:v>
                </c:pt>
                <c:pt idx="22">
                  <c:v>-0.5</c:v>
                </c:pt>
                <c:pt idx="23">
                  <c:v>0.8999999999999999</c:v>
                </c:pt>
                <c:pt idx="25">
                  <c:v>-0.8999999999999999</c:v>
                </c:pt>
                <c:pt idx="28">
                  <c:v>-0.9000000000000001</c:v>
                </c:pt>
                <c:pt idx="33">
                  <c:v>-0.10000000000000009</c:v>
                </c:pt>
                <c:pt idx="34">
                  <c:v>0.5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short'!$M$4:$M$42</c:f>
              <c:numCache>
                <c:ptCount val="39"/>
                <c:pt idx="1">
                  <c:v>-0.16959303270774295</c:v>
                </c:pt>
                <c:pt idx="6">
                  <c:v>-0.7621829980742267</c:v>
                </c:pt>
                <c:pt idx="8">
                  <c:v>-0.32297339814891646</c:v>
                </c:pt>
                <c:pt idx="12">
                  <c:v>0.029027556447613123</c:v>
                </c:pt>
                <c:pt idx="14">
                  <c:v>0.051755304618678166</c:v>
                </c:pt>
                <c:pt idx="19">
                  <c:v>-0.4773038822543664</c:v>
                </c:pt>
                <c:pt idx="21">
                  <c:v>-0.6468969149621093</c:v>
                </c:pt>
                <c:pt idx="22">
                  <c:v>-0.16192088231052526</c:v>
                </c:pt>
                <c:pt idx="23">
                  <c:v>0.19094843875813838</c:v>
                </c:pt>
                <c:pt idx="25">
                  <c:v>-0.7214881448761703</c:v>
                </c:pt>
                <c:pt idx="28">
                  <c:v>-0.34460975042888087</c:v>
                </c:pt>
                <c:pt idx="33">
                  <c:v>0.007672150397217692</c:v>
                </c:pt>
                <c:pt idx="34">
                  <c:v>0.02135540605039543</c:v>
                </c:pt>
                <c:pt idx="36">
                  <c:v>-0.02163635227996441</c:v>
                </c:pt>
              </c:numCache>
            </c:numRef>
          </c:xVal>
          <c:yVal>
            <c:numRef>
              <c:f>'tmin diffs all site pairs short'!$M$4:$M$42</c:f>
              <c:numCache>
                <c:ptCount val="39"/>
                <c:pt idx="1">
                  <c:v>-0.39999999999999997</c:v>
                </c:pt>
                <c:pt idx="6">
                  <c:v>-0.10000000000000009</c:v>
                </c:pt>
                <c:pt idx="8">
                  <c:v>-0.7</c:v>
                </c:pt>
                <c:pt idx="12">
                  <c:v>0.1</c:v>
                </c:pt>
                <c:pt idx="14">
                  <c:v>0.6000000000000001</c:v>
                </c:pt>
                <c:pt idx="19">
                  <c:v>-0.4</c:v>
                </c:pt>
                <c:pt idx="21">
                  <c:v>-0.8</c:v>
                </c:pt>
                <c:pt idx="22">
                  <c:v>-0.6</c:v>
                </c:pt>
                <c:pt idx="23">
                  <c:v>0.7</c:v>
                </c:pt>
                <c:pt idx="25">
                  <c:v>-0.5000000000000001</c:v>
                </c:pt>
                <c:pt idx="28">
                  <c:v>-0.6</c:v>
                </c:pt>
                <c:pt idx="33">
                  <c:v>-0.2</c:v>
                </c:pt>
                <c:pt idx="34">
                  <c:v>0.30000000000000004</c:v>
                </c:pt>
                <c:pt idx="36">
                  <c:v>0.10000000000000003</c:v>
                </c:pt>
              </c:numCache>
            </c:numRef>
          </c:yVal>
          <c:smooth val="0"/>
        </c:ser>
        <c:axId val="39771151"/>
        <c:axId val="22396040"/>
      </c:scatterChart>
      <c:valAx>
        <c:axId val="39771151"/>
        <c:scaling>
          <c:orientation val="maxMin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96040"/>
        <c:crossesAt val="-5"/>
        <c:crossBetween val="midCat"/>
        <c:dispUnits/>
        <c:majorUnit val="0.2"/>
        <c:minorUnit val="0.05"/>
      </c:valAx>
      <c:valAx>
        <c:axId val="22396040"/>
        <c:scaling>
          <c:orientation val="minMax"/>
          <c:max val="5"/>
          <c:min val="-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71151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DIFFERENCES IN SVF AND TMIN FOR SIMILAR ELEVATION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short'!$B$4:$B$42</c:f>
              <c:numCache>
                <c:ptCount val="39"/>
                <c:pt idx="1">
                  <c:v>-0.17140388324470457</c:v>
                </c:pt>
                <c:pt idx="6">
                  <c:v>-0.7631450895747297</c:v>
                </c:pt>
                <c:pt idx="8">
                  <c:v>-0.32637577760326175</c:v>
                </c:pt>
                <c:pt idx="12">
                  <c:v>0.02933571969137161</c:v>
                </c:pt>
                <c:pt idx="14">
                  <c:v>0.05225744831779067</c:v>
                </c:pt>
                <c:pt idx="19">
                  <c:v>-0.47604403711721544</c:v>
                </c:pt>
                <c:pt idx="21">
                  <c:v>-0.64744792036192</c:v>
                </c:pt>
                <c:pt idx="22">
                  <c:v>-0.16363987179608908</c:v>
                </c:pt>
                <c:pt idx="23">
                  <c:v>0.19297559148746068</c:v>
                </c:pt>
                <c:pt idx="25">
                  <c:v>-0.7215209977732056</c:v>
                </c:pt>
                <c:pt idx="28">
                  <c:v>-0.34813613702869095</c:v>
                </c:pt>
                <c:pt idx="33">
                  <c:v>0.007764011448615493</c:v>
                </c:pt>
                <c:pt idx="34">
                  <c:v>0.021571708242756116</c:v>
                </c:pt>
                <c:pt idx="36">
                  <c:v>-0.0217603594254292</c:v>
                </c:pt>
              </c:numCache>
            </c:numRef>
          </c:xVal>
          <c:yVal>
            <c:numRef>
              <c:f>'tmin diffs all site pairs short'!$B$4:$B$42</c:f>
              <c:numCache>
                <c:ptCount val="39"/>
                <c:pt idx="1">
                  <c:v>-0.4</c:v>
                </c:pt>
                <c:pt idx="6">
                  <c:v>-0.10000000000000009</c:v>
                </c:pt>
                <c:pt idx="8">
                  <c:v>-0.09999999999999998</c:v>
                </c:pt>
                <c:pt idx="12">
                  <c:v>0.3</c:v>
                </c:pt>
                <c:pt idx="14">
                  <c:v>0.5</c:v>
                </c:pt>
                <c:pt idx="19">
                  <c:v>-0.09999999999999998</c:v>
                </c:pt>
                <c:pt idx="21">
                  <c:v>-0.5</c:v>
                </c:pt>
                <c:pt idx="22">
                  <c:v>-0.30000000000000004</c:v>
                </c:pt>
                <c:pt idx="23">
                  <c:v>0.6000000000000001</c:v>
                </c:pt>
                <c:pt idx="25">
                  <c:v>-0.9999999999999999</c:v>
                </c:pt>
                <c:pt idx="28">
                  <c:v>-0.49999999999999994</c:v>
                </c:pt>
                <c:pt idx="33">
                  <c:v>0.09999999999999998</c:v>
                </c:pt>
                <c:pt idx="34">
                  <c:v>0.2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short'!$C$4:$C$42</c:f>
              <c:numCache>
                <c:ptCount val="39"/>
                <c:pt idx="1">
                  <c:v>-0.15316665693089238</c:v>
                </c:pt>
                <c:pt idx="6">
                  <c:v>-0.7926984185013412</c:v>
                </c:pt>
                <c:pt idx="8">
                  <c:v>-0.29820884283365123</c:v>
                </c:pt>
                <c:pt idx="12">
                  <c:v>0.02616939791762629</c:v>
                </c:pt>
                <c:pt idx="14">
                  <c:v>0.05801576876142367</c:v>
                </c:pt>
                <c:pt idx="19">
                  <c:v>-0.5454470696626855</c:v>
                </c:pt>
                <c:pt idx="21">
                  <c:v>-0.6986137265935779</c:v>
                </c:pt>
                <c:pt idx="22">
                  <c:v>-0.1463027384022666</c:v>
                </c:pt>
                <c:pt idx="23">
                  <c:v>0.1724721363198929</c:v>
                </c:pt>
                <c:pt idx="25">
                  <c:v>-0.7376433462920037</c:v>
                </c:pt>
                <c:pt idx="28">
                  <c:v>-0.32220904717961085</c:v>
                </c:pt>
                <c:pt idx="33">
                  <c:v>0.006863918528625779</c:v>
                </c:pt>
                <c:pt idx="34">
                  <c:v>0.019305479389000513</c:v>
                </c:pt>
                <c:pt idx="36">
                  <c:v>-0.02400020434595962</c:v>
                </c:pt>
              </c:numCache>
            </c:numRef>
          </c:xVal>
          <c:yVal>
            <c:numRef>
              <c:f>'tmin diffs all site pairs short'!$C$4:$C$42</c:f>
              <c:numCache>
                <c:ptCount val="39"/>
                <c:pt idx="1">
                  <c:v>-0.2</c:v>
                </c:pt>
                <c:pt idx="6">
                  <c:v>-0.10000000000000009</c:v>
                </c:pt>
                <c:pt idx="8">
                  <c:v>-0.8</c:v>
                </c:pt>
                <c:pt idx="12">
                  <c:v>-0.19999999999999996</c:v>
                </c:pt>
                <c:pt idx="14">
                  <c:v>0.6000000000000001</c:v>
                </c:pt>
                <c:pt idx="19">
                  <c:v>-0.3</c:v>
                </c:pt>
                <c:pt idx="21">
                  <c:v>-0.5</c:v>
                </c:pt>
                <c:pt idx="22">
                  <c:v>-0.7</c:v>
                </c:pt>
                <c:pt idx="23">
                  <c:v>0.5</c:v>
                </c:pt>
                <c:pt idx="25">
                  <c:v>-0.7999999999999999</c:v>
                </c:pt>
                <c:pt idx="28">
                  <c:v>-0.9</c:v>
                </c:pt>
                <c:pt idx="33">
                  <c:v>-0.49999999999999994</c:v>
                </c:pt>
                <c:pt idx="34">
                  <c:v>0.3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short'!$D$4:$D$42</c:f>
              <c:numCache>
                <c:ptCount val="39"/>
                <c:pt idx="1">
                  <c:v>-0.13049818028680593</c:v>
                </c:pt>
                <c:pt idx="6">
                  <c:v>-0.8156807422824521</c:v>
                </c:pt>
                <c:pt idx="8">
                  <c:v>-0.30497635537741574</c:v>
                </c:pt>
                <c:pt idx="12">
                  <c:v>0.029733537610030836</c:v>
                </c:pt>
                <c:pt idx="14">
                  <c:v>0.08191152907086674</c:v>
                </c:pt>
                <c:pt idx="19">
                  <c:v>-0.6226671632940617</c:v>
                </c:pt>
                <c:pt idx="21">
                  <c:v>-0.7531653435808676</c:v>
                </c:pt>
                <c:pt idx="22">
                  <c:v>-0.11657942204378047</c:v>
                </c:pt>
                <c:pt idx="23">
                  <c:v>0.1463129596538113</c:v>
                </c:pt>
                <c:pt idx="25">
                  <c:v>-0.7551143004211311</c:v>
                </c:pt>
                <c:pt idx="28">
                  <c:v>-0.3333412283557834</c:v>
                </c:pt>
                <c:pt idx="33">
                  <c:v>0.013918758243025464</c:v>
                </c:pt>
                <c:pt idx="34">
                  <c:v>0.01581477936700537</c:v>
                </c:pt>
                <c:pt idx="36">
                  <c:v>-0.02836487297836765</c:v>
                </c:pt>
              </c:numCache>
            </c:numRef>
          </c:xVal>
          <c:yVal>
            <c:numRef>
              <c:f>'tmin diffs all site pairs short'!$D$4:$D$42</c:f>
              <c:numCache>
                <c:ptCount val="39"/>
                <c:pt idx="1">
                  <c:v>-0.19999999999999996</c:v>
                </c:pt>
                <c:pt idx="6">
                  <c:v>-0.5</c:v>
                </c:pt>
                <c:pt idx="8">
                  <c:v>-0.6</c:v>
                </c:pt>
                <c:pt idx="12">
                  <c:v>0.09999999999999987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-0.5</c:v>
                </c:pt>
                <c:pt idx="22">
                  <c:v>-0.6000000000000001</c:v>
                </c:pt>
                <c:pt idx="23">
                  <c:v>0.7</c:v>
                </c:pt>
                <c:pt idx="25">
                  <c:v>-1</c:v>
                </c:pt>
                <c:pt idx="28">
                  <c:v>-0.7000000000000001</c:v>
                </c:pt>
                <c:pt idx="33">
                  <c:v>-0.40000000000000013</c:v>
                </c:pt>
                <c:pt idx="34">
                  <c:v>0.5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short'!$E$4:$E$42</c:f>
              <c:numCache>
                <c:ptCount val="39"/>
                <c:pt idx="1">
                  <c:v>-0.21891413204465315</c:v>
                </c:pt>
                <c:pt idx="6">
                  <c:v>-0.8500536883128111</c:v>
                </c:pt>
                <c:pt idx="8">
                  <c:v>-0.3229061209429863</c:v>
                </c:pt>
                <c:pt idx="12">
                  <c:v>0.027604622520751687</c:v>
                </c:pt>
                <c:pt idx="14">
                  <c:v>0.06548901948507657</c:v>
                </c:pt>
                <c:pt idx="19">
                  <c:v>-0.5457395330124155</c:v>
                </c:pt>
                <c:pt idx="21">
                  <c:v>-0.7646536650570687</c:v>
                </c:pt>
                <c:pt idx="22">
                  <c:v>-0.20701962738078816</c:v>
                </c:pt>
                <c:pt idx="23">
                  <c:v>0.23462424990153985</c:v>
                </c:pt>
                <c:pt idx="25">
                  <c:v>-0.7579456725216277</c:v>
                </c:pt>
                <c:pt idx="28">
                  <c:v>-0.36816284954114165</c:v>
                </c:pt>
                <c:pt idx="33">
                  <c:v>0.011894504663864991</c:v>
                </c:pt>
                <c:pt idx="34">
                  <c:v>0.015710117856886696</c:v>
                </c:pt>
                <c:pt idx="36">
                  <c:v>-0.04525672859815533</c:v>
                </c:pt>
              </c:numCache>
            </c:numRef>
          </c:xVal>
          <c:yVal>
            <c:numRef>
              <c:f>'tmin diffs all site pairs short'!$E$4:$E$42</c:f>
              <c:numCache>
                <c:ptCount val="39"/>
                <c:pt idx="1">
                  <c:v>0</c:v>
                </c:pt>
                <c:pt idx="6">
                  <c:v>-0.2</c:v>
                </c:pt>
                <c:pt idx="8">
                  <c:v>-0.9000000000000001</c:v>
                </c:pt>
                <c:pt idx="12">
                  <c:v>-0.09999999999999964</c:v>
                </c:pt>
                <c:pt idx="14">
                  <c:v>0.3999999999999999</c:v>
                </c:pt>
                <c:pt idx="19">
                  <c:v>-0.30000000000000027</c:v>
                </c:pt>
                <c:pt idx="21">
                  <c:v>-0.30000000000000027</c:v>
                </c:pt>
                <c:pt idx="22">
                  <c:v>-0.5999999999999996</c:v>
                </c:pt>
                <c:pt idx="23">
                  <c:v>0.5</c:v>
                </c:pt>
                <c:pt idx="25">
                  <c:v>-0.7</c:v>
                </c:pt>
                <c:pt idx="28">
                  <c:v>-0.7</c:v>
                </c:pt>
                <c:pt idx="33">
                  <c:v>-0.5999999999999996</c:v>
                </c:pt>
                <c:pt idx="34">
                  <c:v>0.5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short'!$F$4:$F$42</c:f>
              <c:numCache>
                <c:ptCount val="39"/>
                <c:pt idx="1">
                  <c:v>-0.22348321387424208</c:v>
                </c:pt>
                <c:pt idx="6">
                  <c:v>-0.8368693319969573</c:v>
                </c:pt>
                <c:pt idx="8">
                  <c:v>-0.3581080292019536</c:v>
                </c:pt>
                <c:pt idx="12">
                  <c:v>0.013270412257961661</c:v>
                </c:pt>
                <c:pt idx="14">
                  <c:v>0.07749366746204922</c:v>
                </c:pt>
                <c:pt idx="19">
                  <c:v>-0.4851650081201171</c:v>
                </c:pt>
                <c:pt idx="21">
                  <c:v>-0.7086482219943592</c:v>
                </c:pt>
                <c:pt idx="22">
                  <c:v>-0.26102023876850267</c:v>
                </c:pt>
                <c:pt idx="23">
                  <c:v>0.2742906510264643</c:v>
                </c:pt>
                <c:pt idx="25">
                  <c:v>-0.7713715353769127</c:v>
                </c:pt>
                <c:pt idx="28">
                  <c:v>-0.37496738129167895</c:v>
                </c:pt>
                <c:pt idx="33">
                  <c:v>-0.037537024894260584</c:v>
                </c:pt>
                <c:pt idx="34">
                  <c:v>0.050807437152222246</c:v>
                </c:pt>
                <c:pt idx="36">
                  <c:v>-0.016859352089725332</c:v>
                </c:pt>
              </c:numCache>
            </c:numRef>
          </c:xVal>
          <c:yVal>
            <c:numRef>
              <c:f>'tmin diffs all site pairs short'!$F$4:$F$42</c:f>
              <c:numCache>
                <c:ptCount val="39"/>
                <c:pt idx="1">
                  <c:v>0.20000000000000018</c:v>
                </c:pt>
                <c:pt idx="6">
                  <c:v>-0.8000000000000003</c:v>
                </c:pt>
                <c:pt idx="8">
                  <c:v>-0.9000000000000004</c:v>
                </c:pt>
                <c:pt idx="12">
                  <c:v>0.5999999999999996</c:v>
                </c:pt>
                <c:pt idx="14">
                  <c:v>0.5999999999999996</c:v>
                </c:pt>
                <c:pt idx="19">
                  <c:v>-0.7999999999999998</c:v>
                </c:pt>
                <c:pt idx="21">
                  <c:v>-0.5999999999999996</c:v>
                </c:pt>
                <c:pt idx="22">
                  <c:v>-0.10000000000000053</c:v>
                </c:pt>
                <c:pt idx="23">
                  <c:v>0.7000000000000002</c:v>
                </c:pt>
                <c:pt idx="25">
                  <c:v>-0.40000000000000036</c:v>
                </c:pt>
                <c:pt idx="28">
                  <c:v>-1.0999999999999996</c:v>
                </c:pt>
                <c:pt idx="33">
                  <c:v>-0.3000000000000007</c:v>
                </c:pt>
                <c:pt idx="34">
                  <c:v>0.9000000000000004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short'!$G$4:$G$42</c:f>
              <c:numCache>
                <c:ptCount val="39"/>
                <c:pt idx="1">
                  <c:v>-0.194367846824251</c:v>
                </c:pt>
                <c:pt idx="6">
                  <c:v>-0.7660021981515751</c:v>
                </c:pt>
                <c:pt idx="8">
                  <c:v>-0.48800919378565133</c:v>
                </c:pt>
                <c:pt idx="12">
                  <c:v>-0.0020147093385703974</c:v>
                </c:pt>
                <c:pt idx="14">
                  <c:v>0.08478676767392956</c:v>
                </c:pt>
                <c:pt idx="19">
                  <c:v>-0.4949925429992619</c:v>
                </c:pt>
                <c:pt idx="21">
                  <c:v>-0.6893603898235129</c:v>
                </c:pt>
                <c:pt idx="22">
                  <c:v>-0.2813735142286212</c:v>
                </c:pt>
                <c:pt idx="23">
                  <c:v>0.2793588048900508</c:v>
                </c:pt>
                <c:pt idx="25">
                  <c:v>-0.7908444836046152</c:v>
                </c:pt>
                <c:pt idx="28">
                  <c:v>-0.5039078171781824</c:v>
                </c:pt>
                <c:pt idx="33">
                  <c:v>-0.08700566740437021</c:v>
                </c:pt>
                <c:pt idx="34">
                  <c:v>0.08499095806579982</c:v>
                </c:pt>
                <c:pt idx="36">
                  <c:v>-0.01589862339253112</c:v>
                </c:pt>
              </c:numCache>
            </c:numRef>
          </c:xVal>
          <c:yVal>
            <c:numRef>
              <c:f>'tmin diffs all site pairs short'!$G$4:$G$42</c:f>
              <c:numCache>
                <c:ptCount val="39"/>
                <c:pt idx="1">
                  <c:v>0.09999999999999964</c:v>
                </c:pt>
                <c:pt idx="6">
                  <c:v>-0.5</c:v>
                </c:pt>
                <c:pt idx="8">
                  <c:v>-1.0999999999999996</c:v>
                </c:pt>
                <c:pt idx="12">
                  <c:v>0.29999999999999893</c:v>
                </c:pt>
                <c:pt idx="14">
                  <c:v>0.5</c:v>
                </c:pt>
                <c:pt idx="19">
                  <c:v>-1.0999999999999996</c:v>
                </c:pt>
                <c:pt idx="21">
                  <c:v>-1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-0.7999999999999998</c:v>
                </c:pt>
                <c:pt idx="28">
                  <c:v>-1.1999999999999993</c:v>
                </c:pt>
                <c:pt idx="33">
                  <c:v>-0.40000000000000036</c:v>
                </c:pt>
                <c:pt idx="34">
                  <c:v>0.6999999999999993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short'!$H$4:$H$42</c:f>
              <c:numCache>
                <c:ptCount val="39"/>
                <c:pt idx="1">
                  <c:v>-0.1919434971280094</c:v>
                </c:pt>
                <c:pt idx="6">
                  <c:v>-0.7660478680067093</c:v>
                </c:pt>
                <c:pt idx="8">
                  <c:v>-0.49272991847158354</c:v>
                </c:pt>
                <c:pt idx="12">
                  <c:v>-0.005014695391279411</c:v>
                </c:pt>
                <c:pt idx="14">
                  <c:v>0.08660199114424982</c:v>
                </c:pt>
                <c:pt idx="19">
                  <c:v>-0.5000963010080368</c:v>
                </c:pt>
                <c:pt idx="21">
                  <c:v>-0.6920397981360462</c:v>
                </c:pt>
                <c:pt idx="22">
                  <c:v>-0.2862357662537709</c:v>
                </c:pt>
                <c:pt idx="23">
                  <c:v>0.2812210708624915</c:v>
                </c:pt>
                <c:pt idx="25">
                  <c:v>-0.7967036963774731</c:v>
                </c:pt>
                <c:pt idx="28">
                  <c:v>-0.5069432561141721</c:v>
                </c:pt>
                <c:pt idx="33">
                  <c:v>-0.0942922691257615</c:v>
                </c:pt>
                <c:pt idx="34">
                  <c:v>0.08927757373448209</c:v>
                </c:pt>
                <c:pt idx="36">
                  <c:v>-0.014213337642588586</c:v>
                </c:pt>
              </c:numCache>
            </c:numRef>
          </c:xVal>
          <c:yVal>
            <c:numRef>
              <c:f>'tmin diffs all site pairs short'!$H$4:$H$42</c:f>
              <c:numCache>
                <c:ptCount val="39"/>
                <c:pt idx="1">
                  <c:v>-0.09999999999999964</c:v>
                </c:pt>
                <c:pt idx="6">
                  <c:v>-1.8000000000000007</c:v>
                </c:pt>
                <c:pt idx="8">
                  <c:v>-1.5</c:v>
                </c:pt>
                <c:pt idx="12">
                  <c:v>0.6999999999999993</c:v>
                </c:pt>
                <c:pt idx="14">
                  <c:v>0.7000000000000011</c:v>
                </c:pt>
                <c:pt idx="19">
                  <c:v>-1.5</c:v>
                </c:pt>
                <c:pt idx="21">
                  <c:v>-1.5999999999999996</c:v>
                </c:pt>
                <c:pt idx="22">
                  <c:v>-0.1999999999999993</c:v>
                </c:pt>
                <c:pt idx="23">
                  <c:v>0.8999999999999986</c:v>
                </c:pt>
                <c:pt idx="25">
                  <c:v>-1.9000000000000004</c:v>
                </c:pt>
                <c:pt idx="28">
                  <c:v>-1.6999999999999993</c:v>
                </c:pt>
                <c:pt idx="33">
                  <c:v>-0.09999999999999964</c:v>
                </c:pt>
                <c:pt idx="34">
                  <c:v>0.7999999999999989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short'!$I$4:$I$42</c:f>
              <c:numCache>
                <c:ptCount val="39"/>
                <c:pt idx="1">
                  <c:v>-0.2295233487028484</c:v>
                </c:pt>
                <c:pt idx="6">
                  <c:v>-0.8509141849821283</c:v>
                </c:pt>
                <c:pt idx="8">
                  <c:v>-0.3409756543031779</c:v>
                </c:pt>
                <c:pt idx="12">
                  <c:v>0.009671578515848878</c:v>
                </c:pt>
                <c:pt idx="14">
                  <c:v>0.07873212470296986</c:v>
                </c:pt>
                <c:pt idx="19">
                  <c:v>-0.4915263682757929</c:v>
                </c:pt>
                <c:pt idx="21">
                  <c:v>-0.7210497169786413</c:v>
                </c:pt>
                <c:pt idx="22">
                  <c:v>-0.2739179245899235</c:v>
                </c:pt>
                <c:pt idx="23">
                  <c:v>0.28358950310577236</c:v>
                </c:pt>
                <c:pt idx="25">
                  <c:v>-0.780550518317946</c:v>
                </c:pt>
                <c:pt idx="28">
                  <c:v>-0.3591216252449504</c:v>
                </c:pt>
                <c:pt idx="33">
                  <c:v>-0.04439457588707507</c:v>
                </c:pt>
                <c:pt idx="34">
                  <c:v>0.05406615440292395</c:v>
                </c:pt>
                <c:pt idx="36">
                  <c:v>-0.018145970941772505</c:v>
                </c:pt>
              </c:numCache>
            </c:numRef>
          </c:xVal>
          <c:yVal>
            <c:numRef>
              <c:f>'tmin diffs all site pairs short'!$I$4:$I$42</c:f>
              <c:numCache>
                <c:ptCount val="39"/>
                <c:pt idx="1">
                  <c:v>-0.10000000000000142</c:v>
                </c:pt>
                <c:pt idx="6">
                  <c:v>-1.799999999999999</c:v>
                </c:pt>
                <c:pt idx="8">
                  <c:v>-1.299999999999999</c:v>
                </c:pt>
                <c:pt idx="12">
                  <c:v>0.5</c:v>
                </c:pt>
                <c:pt idx="14">
                  <c:v>0.6000000000000014</c:v>
                </c:pt>
                <c:pt idx="19">
                  <c:v>-1.5999999999999996</c:v>
                </c:pt>
                <c:pt idx="21">
                  <c:v>-1.700000000000001</c:v>
                </c:pt>
                <c:pt idx="22">
                  <c:v>-0.3000000000000007</c:v>
                </c:pt>
                <c:pt idx="23">
                  <c:v>0.8000000000000007</c:v>
                </c:pt>
                <c:pt idx="25">
                  <c:v>-2</c:v>
                </c:pt>
                <c:pt idx="28">
                  <c:v>-1.6999999999999993</c:v>
                </c:pt>
                <c:pt idx="33">
                  <c:v>-0.1999999999999993</c:v>
                </c:pt>
                <c:pt idx="34">
                  <c:v>0.6999999999999993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short'!$J$4:$J$42</c:f>
              <c:numCache>
                <c:ptCount val="39"/>
                <c:pt idx="1">
                  <c:v>-0.21263294321272508</c:v>
                </c:pt>
                <c:pt idx="6">
                  <c:v>-0.8637593454359999</c:v>
                </c:pt>
                <c:pt idx="8">
                  <c:v>-0.3091382368935077</c:v>
                </c:pt>
                <c:pt idx="12">
                  <c:v>0.026568664344070014</c:v>
                </c:pt>
                <c:pt idx="14">
                  <c:v>0.06793756464327927</c:v>
                </c:pt>
                <c:pt idx="19">
                  <c:v>-0.5739880049257832</c:v>
                </c:pt>
                <c:pt idx="21">
                  <c:v>-0.7866209481385082</c:v>
                </c:pt>
                <c:pt idx="22">
                  <c:v>-0.19912863172221618</c:v>
                </c:pt>
                <c:pt idx="23">
                  <c:v>0.2256972960662862</c:v>
                </c:pt>
                <c:pt idx="25">
                  <c:v>-0.7642856768540431</c:v>
                </c:pt>
                <c:pt idx="28">
                  <c:v>-0.3571233258237839</c:v>
                </c:pt>
                <c:pt idx="33">
                  <c:v>0.013504311490508902</c:v>
                </c:pt>
                <c:pt idx="34">
                  <c:v>0.013064352853561112</c:v>
                </c:pt>
                <c:pt idx="36">
                  <c:v>-0.0479850889302762</c:v>
                </c:pt>
              </c:numCache>
            </c:numRef>
          </c:xVal>
          <c:yVal>
            <c:numRef>
              <c:f>'tmin diffs all site pairs short'!$J$4:$J$42</c:f>
              <c:numCache>
                <c:ptCount val="39"/>
                <c:pt idx="1">
                  <c:v>0</c:v>
                </c:pt>
                <c:pt idx="6">
                  <c:v>-1.700000000000001</c:v>
                </c:pt>
                <c:pt idx="8">
                  <c:v>-1.299999999999999</c:v>
                </c:pt>
                <c:pt idx="12">
                  <c:v>0.29999999999999893</c:v>
                </c:pt>
                <c:pt idx="14">
                  <c:v>0.40000000000000036</c:v>
                </c:pt>
                <c:pt idx="19">
                  <c:v>-1.5</c:v>
                </c:pt>
                <c:pt idx="21">
                  <c:v>-1.5</c:v>
                </c:pt>
                <c:pt idx="22">
                  <c:v>-0.3000000000000007</c:v>
                </c:pt>
                <c:pt idx="23">
                  <c:v>0.5999999999999996</c:v>
                </c:pt>
                <c:pt idx="25">
                  <c:v>-1.8999999999999995</c:v>
                </c:pt>
                <c:pt idx="28">
                  <c:v>-1.9000000000000004</c:v>
                </c:pt>
                <c:pt idx="33">
                  <c:v>-0.3000000000000007</c:v>
                </c:pt>
                <c:pt idx="34">
                  <c:v>0.5999999999999996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short'!$K$4:$K$42</c:f>
              <c:numCache>
                <c:ptCount val="39"/>
                <c:pt idx="1">
                  <c:v>-0.12216688214836147</c:v>
                </c:pt>
                <c:pt idx="6">
                  <c:v>-0.817258818864822</c:v>
                </c:pt>
                <c:pt idx="8">
                  <c:v>-0.29303097037832027</c:v>
                </c:pt>
                <c:pt idx="12">
                  <c:v>0.028549162508945014</c:v>
                </c:pt>
                <c:pt idx="14">
                  <c:v>0.08419583609086734</c:v>
                </c:pt>
                <c:pt idx="19">
                  <c:v>-0.6388912130156154</c:v>
                </c:pt>
                <c:pt idx="21">
                  <c:v>-0.7610580951639768</c:v>
                </c:pt>
                <c:pt idx="22">
                  <c:v>-0.10814916398624308</c:v>
                </c:pt>
                <c:pt idx="23">
                  <c:v>0.1366983264951881</c:v>
                </c:pt>
                <c:pt idx="25">
                  <c:v>-0.7579272044146429</c:v>
                </c:pt>
                <c:pt idx="28">
                  <c:v>-0.3214489723965043</c:v>
                </c:pt>
                <c:pt idx="33">
                  <c:v>0.014017718162118387</c:v>
                </c:pt>
                <c:pt idx="34">
                  <c:v>0.014531444346826627</c:v>
                </c:pt>
                <c:pt idx="36">
                  <c:v>-0.028418002018184008</c:v>
                </c:pt>
              </c:numCache>
            </c:numRef>
          </c:xVal>
          <c:yVal>
            <c:numRef>
              <c:f>'tmin diffs all site pairs short'!$K$4:$K$42</c:f>
              <c:numCache>
                <c:ptCount val="39"/>
                <c:pt idx="1">
                  <c:v>0</c:v>
                </c:pt>
                <c:pt idx="6">
                  <c:v>-0.8999999999999999</c:v>
                </c:pt>
                <c:pt idx="8">
                  <c:v>-1.1000000000000005</c:v>
                </c:pt>
                <c:pt idx="12">
                  <c:v>0.10000000000000053</c:v>
                </c:pt>
                <c:pt idx="14">
                  <c:v>0.2999999999999998</c:v>
                </c:pt>
                <c:pt idx="19">
                  <c:v>-1.1999999999999997</c:v>
                </c:pt>
                <c:pt idx="21">
                  <c:v>-1.1999999999999997</c:v>
                </c:pt>
                <c:pt idx="22">
                  <c:v>-0.20000000000000018</c:v>
                </c:pt>
                <c:pt idx="23">
                  <c:v>0.3000000000000007</c:v>
                </c:pt>
                <c:pt idx="25">
                  <c:v>-0.8999999999999995</c:v>
                </c:pt>
                <c:pt idx="28">
                  <c:v>-1.3000000000000007</c:v>
                </c:pt>
                <c:pt idx="33">
                  <c:v>-0.20000000000000018</c:v>
                </c:pt>
                <c:pt idx="34">
                  <c:v>0.3000000000000007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short'!$L$4:$L$42</c:f>
              <c:numCache>
                <c:ptCount val="39"/>
                <c:pt idx="1">
                  <c:v>-0.15332033526343558</c:v>
                </c:pt>
                <c:pt idx="6">
                  <c:v>-0.7922859490653563</c:v>
                </c:pt>
                <c:pt idx="8">
                  <c:v>-0.29814273314075157</c:v>
                </c:pt>
                <c:pt idx="12">
                  <c:v>0.026178104024503268</c:v>
                </c:pt>
                <c:pt idx="14">
                  <c:v>0.05815740357856658</c:v>
                </c:pt>
                <c:pt idx="19">
                  <c:v>-0.5444589250096482</c:v>
                </c:pt>
                <c:pt idx="21">
                  <c:v>-0.6977792602730838</c:v>
                </c:pt>
                <c:pt idx="22">
                  <c:v>-0.14641429508485837</c:v>
                </c:pt>
                <c:pt idx="23">
                  <c:v>0.17259239910936164</c:v>
                </c:pt>
                <c:pt idx="25">
                  <c:v>-0.7371748934796536</c:v>
                </c:pt>
                <c:pt idx="28">
                  <c:v>-0.32197060022008717</c:v>
                </c:pt>
                <c:pt idx="33">
                  <c:v>0.006906040178577211</c:v>
                </c:pt>
                <c:pt idx="34">
                  <c:v>0.019272063845926057</c:v>
                </c:pt>
                <c:pt idx="36">
                  <c:v>-0.023827867079335596</c:v>
                </c:pt>
              </c:numCache>
            </c:numRef>
          </c:xVal>
          <c:yVal>
            <c:numRef>
              <c:f>'tmin diffs all site pairs short'!$L$4:$L$42</c:f>
              <c:numCache>
                <c:ptCount val="39"/>
                <c:pt idx="1">
                  <c:v>-0.3999999999999999</c:v>
                </c:pt>
                <c:pt idx="6">
                  <c:v>-0.7000000000000001</c:v>
                </c:pt>
                <c:pt idx="8">
                  <c:v>-0.6000000000000001</c:v>
                </c:pt>
                <c:pt idx="12">
                  <c:v>0.3999999999999999</c:v>
                </c:pt>
                <c:pt idx="14">
                  <c:v>0.5</c:v>
                </c:pt>
                <c:pt idx="19">
                  <c:v>-0.30000000000000004</c:v>
                </c:pt>
                <c:pt idx="21">
                  <c:v>-0.7</c:v>
                </c:pt>
                <c:pt idx="22">
                  <c:v>-0.5</c:v>
                </c:pt>
                <c:pt idx="23">
                  <c:v>0.8999999999999999</c:v>
                </c:pt>
                <c:pt idx="25">
                  <c:v>-0.8999999999999999</c:v>
                </c:pt>
                <c:pt idx="28">
                  <c:v>-0.9000000000000001</c:v>
                </c:pt>
                <c:pt idx="33">
                  <c:v>-0.10000000000000009</c:v>
                </c:pt>
                <c:pt idx="34">
                  <c:v>0.5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'svf diffs all sites short'!$M$4:$M$42</c:f>
              <c:numCache>
                <c:ptCount val="39"/>
                <c:pt idx="1">
                  <c:v>-0.16959303270774295</c:v>
                </c:pt>
                <c:pt idx="6">
                  <c:v>-0.7621829980742267</c:v>
                </c:pt>
                <c:pt idx="8">
                  <c:v>-0.32297339814891646</c:v>
                </c:pt>
                <c:pt idx="12">
                  <c:v>0.029027556447613123</c:v>
                </c:pt>
                <c:pt idx="14">
                  <c:v>0.051755304618678166</c:v>
                </c:pt>
                <c:pt idx="19">
                  <c:v>-0.4773038822543664</c:v>
                </c:pt>
                <c:pt idx="21">
                  <c:v>-0.6468969149621093</c:v>
                </c:pt>
                <c:pt idx="22">
                  <c:v>-0.16192088231052526</c:v>
                </c:pt>
                <c:pt idx="23">
                  <c:v>0.19094843875813838</c:v>
                </c:pt>
                <c:pt idx="25">
                  <c:v>-0.7214881448761703</c:v>
                </c:pt>
                <c:pt idx="28">
                  <c:v>-0.34460975042888087</c:v>
                </c:pt>
                <c:pt idx="33">
                  <c:v>0.007672150397217692</c:v>
                </c:pt>
                <c:pt idx="34">
                  <c:v>0.02135540605039543</c:v>
                </c:pt>
                <c:pt idx="36">
                  <c:v>-0.02163635227996441</c:v>
                </c:pt>
              </c:numCache>
            </c:numRef>
          </c:xVal>
          <c:yVal>
            <c:numRef>
              <c:f>'tmin diffs all site pairs short'!$M$4:$M$42</c:f>
              <c:numCache>
                <c:ptCount val="39"/>
                <c:pt idx="1">
                  <c:v>-0.39999999999999997</c:v>
                </c:pt>
                <c:pt idx="6">
                  <c:v>-0.10000000000000009</c:v>
                </c:pt>
                <c:pt idx="8">
                  <c:v>-0.7</c:v>
                </c:pt>
                <c:pt idx="12">
                  <c:v>0.1</c:v>
                </c:pt>
                <c:pt idx="14">
                  <c:v>0.6000000000000001</c:v>
                </c:pt>
                <c:pt idx="19">
                  <c:v>-0.4</c:v>
                </c:pt>
                <c:pt idx="21">
                  <c:v>-0.8</c:v>
                </c:pt>
                <c:pt idx="22">
                  <c:v>-0.6</c:v>
                </c:pt>
                <c:pt idx="23">
                  <c:v>0.7</c:v>
                </c:pt>
                <c:pt idx="25">
                  <c:v>-0.5000000000000001</c:v>
                </c:pt>
                <c:pt idx="28">
                  <c:v>-0.6</c:v>
                </c:pt>
                <c:pt idx="33">
                  <c:v>-0.2</c:v>
                </c:pt>
                <c:pt idx="34">
                  <c:v>0.30000000000000004</c:v>
                </c:pt>
                <c:pt idx="36">
                  <c:v>0.10000000000000003</c:v>
                </c:pt>
              </c:numCache>
            </c:numRef>
          </c:yVal>
          <c:smooth val="0"/>
        </c:ser>
        <c:axId val="237769"/>
        <c:axId val="2139922"/>
      </c:scatterChart>
      <c:valAx>
        <c:axId val="237769"/>
        <c:scaling>
          <c:orientation val="maxMin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SVF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39922"/>
        <c:crossesAt val="-5"/>
        <c:crossBetween val="midCat"/>
        <c:dispUnits/>
        <c:majorUnit val="0.2"/>
        <c:minorUnit val="0.05"/>
      </c:valAx>
      <c:valAx>
        <c:axId val="2139922"/>
        <c:scaling>
          <c:orientation val="minMax"/>
          <c:max val="5"/>
          <c:min val="-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TMIN DIFF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7769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3419475"/>
        <a:ext cx="62103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123825</xdr:colOff>
      <xdr:row>57</xdr:row>
      <xdr:rowOff>9525</xdr:rowOff>
    </xdr:to>
    <xdr:graphicFrame>
      <xdr:nvGraphicFramePr>
        <xdr:cNvPr id="2" name="Chart 4"/>
        <xdr:cNvGraphicFramePr/>
      </xdr:nvGraphicFramePr>
      <xdr:xfrm>
        <a:off x="6819900" y="3419475"/>
        <a:ext cx="6219825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</xdr:row>
      <xdr:rowOff>0</xdr:rowOff>
    </xdr:from>
    <xdr:to>
      <xdr:col>16</xdr:col>
      <xdr:colOff>238125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5724525" y="1219200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1219200"/>
        <a:ext cx="55149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23</xdr:col>
      <xdr:colOff>9525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7315200" y="0"/>
        <a:ext cx="6715125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aight_canopy_temp_diff_n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l_si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cld_topo_canopy_sloped"/>
      <sheetName val="tmin diffs all site pairs"/>
      <sheetName val="tmin diffs"/>
      <sheetName val="tmax diffs"/>
      <sheetName val="straight radn diffs"/>
      <sheetName val="data"/>
      <sheetName val="charts"/>
      <sheetName val="tmax diffs (2)"/>
      <sheetName val="straight radn diff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perc_dir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5">
        <row r="4">
          <cell r="B4">
            <v>730.5857221319807</v>
          </cell>
          <cell r="C4">
            <v>827.3642672902218</v>
          </cell>
          <cell r="D4">
            <v>1021.3025515105057</v>
          </cell>
          <cell r="E4">
            <v>1184.0697232491164</v>
          </cell>
          <cell r="F4">
            <v>1371.4501296110457</v>
          </cell>
          <cell r="G4">
            <v>1423.977978627176</v>
          </cell>
          <cell r="H4">
            <v>1273.3773892472827</v>
          </cell>
          <cell r="I4">
            <v>1168.567163720673</v>
          </cell>
          <cell r="J4">
            <v>979.9707458998303</v>
          </cell>
          <cell r="K4">
            <v>923.4689016283464</v>
          </cell>
          <cell r="L4">
            <v>818.5365179366183</v>
          </cell>
          <cell r="M4">
            <v>718.1729840371559</v>
          </cell>
        </row>
        <row r="5">
          <cell r="B5">
            <v>730.5857221319807</v>
          </cell>
          <cell r="C5">
            <v>827.3642672902218</v>
          </cell>
          <cell r="D5">
            <v>1021.3025515105057</v>
          </cell>
          <cell r="E5">
            <v>1184.0697232491164</v>
          </cell>
          <cell r="F5">
            <v>1371.4501296110457</v>
          </cell>
          <cell r="G5">
            <v>1423.977978627176</v>
          </cell>
          <cell r="H5">
            <v>1273.3773892472827</v>
          </cell>
          <cell r="I5">
            <v>1168.567163720673</v>
          </cell>
          <cell r="J5">
            <v>979.9707458998303</v>
          </cell>
          <cell r="K5">
            <v>923.4689016283464</v>
          </cell>
          <cell r="L5">
            <v>818.5365179366183</v>
          </cell>
          <cell r="M5">
            <v>718.1729840371559</v>
          </cell>
        </row>
        <row r="6">
          <cell r="B6">
            <v>730.5857221319807</v>
          </cell>
          <cell r="C6">
            <v>827.3642672902218</v>
          </cell>
          <cell r="D6">
            <v>1021.3025515105057</v>
          </cell>
          <cell r="E6">
            <v>1184.0697232491164</v>
          </cell>
          <cell r="F6">
            <v>1371.4501296110457</v>
          </cell>
          <cell r="G6">
            <v>1423.977978627176</v>
          </cell>
          <cell r="H6">
            <v>1273.3773892472827</v>
          </cell>
          <cell r="I6">
            <v>1168.567163720673</v>
          </cell>
          <cell r="J6">
            <v>979.9707458998303</v>
          </cell>
          <cell r="K6">
            <v>923.4689016283464</v>
          </cell>
          <cell r="L6">
            <v>818.5365179366183</v>
          </cell>
          <cell r="M6">
            <v>718.1729840371559</v>
          </cell>
        </row>
        <row r="7">
          <cell r="B7">
            <v>730.5857221319807</v>
          </cell>
          <cell r="C7">
            <v>827.3642672902218</v>
          </cell>
          <cell r="D7">
            <v>1021.3025515105057</v>
          </cell>
          <cell r="E7">
            <v>1184.0697232491164</v>
          </cell>
          <cell r="F7">
            <v>1371.4501296110457</v>
          </cell>
          <cell r="G7">
            <v>1423.977978627176</v>
          </cell>
          <cell r="H7">
            <v>1273.3773892472827</v>
          </cell>
          <cell r="I7">
            <v>1168.567163720673</v>
          </cell>
          <cell r="J7">
            <v>979.9707458998303</v>
          </cell>
          <cell r="K7">
            <v>923.4689016283464</v>
          </cell>
          <cell r="L7">
            <v>818.5365179366183</v>
          </cell>
          <cell r="M7">
            <v>718.1729840371559</v>
          </cell>
        </row>
        <row r="8">
          <cell r="B8">
            <v>730.5857221319807</v>
          </cell>
          <cell r="C8">
            <v>827.3642672902218</v>
          </cell>
          <cell r="D8">
            <v>1021.3025515105057</v>
          </cell>
          <cell r="E8">
            <v>1184.0697232491164</v>
          </cell>
          <cell r="F8">
            <v>1371.4501296110457</v>
          </cell>
          <cell r="G8">
            <v>1423.977978627176</v>
          </cell>
          <cell r="H8">
            <v>1273.3773892472827</v>
          </cell>
          <cell r="I8">
            <v>1168.567163720673</v>
          </cell>
          <cell r="J8">
            <v>979.9707458998303</v>
          </cell>
          <cell r="K8">
            <v>923.4689016283464</v>
          </cell>
          <cell r="L8">
            <v>818.5365179366183</v>
          </cell>
          <cell r="M8">
            <v>718.1729840371559</v>
          </cell>
        </row>
        <row r="9">
          <cell r="B9">
            <v>730.5857221319807</v>
          </cell>
          <cell r="C9">
            <v>827.3642672902218</v>
          </cell>
          <cell r="D9">
            <v>1021.3025515105057</v>
          </cell>
          <cell r="E9">
            <v>1184.0697232491164</v>
          </cell>
          <cell r="F9">
            <v>1371.4501296110457</v>
          </cell>
          <cell r="G9">
            <v>1423.977978627176</v>
          </cell>
          <cell r="H9">
            <v>1273.3773892472827</v>
          </cell>
          <cell r="I9">
            <v>1168.567163720673</v>
          </cell>
          <cell r="J9">
            <v>979.9707458998303</v>
          </cell>
          <cell r="K9">
            <v>923.4689016283464</v>
          </cell>
          <cell r="L9">
            <v>818.5365179366183</v>
          </cell>
          <cell r="M9">
            <v>718.1729840371559</v>
          </cell>
        </row>
        <row r="10">
          <cell r="B10">
            <v>730.5857221319807</v>
          </cell>
          <cell r="C10">
            <v>827.3642672902218</v>
          </cell>
          <cell r="D10">
            <v>1021.3025515105057</v>
          </cell>
          <cell r="E10">
            <v>1184.0697232491164</v>
          </cell>
          <cell r="F10">
            <v>1371.4501296110457</v>
          </cell>
          <cell r="G10">
            <v>1423.977978627176</v>
          </cell>
          <cell r="H10">
            <v>1273.3773892472827</v>
          </cell>
          <cell r="I10">
            <v>1168.567163720673</v>
          </cell>
          <cell r="J10">
            <v>979.9707458998303</v>
          </cell>
          <cell r="K10">
            <v>923.4689016283464</v>
          </cell>
          <cell r="L10">
            <v>818.5365179366183</v>
          </cell>
          <cell r="M10">
            <v>718.1729840371559</v>
          </cell>
        </row>
        <row r="11">
          <cell r="B11">
            <v>730.5857221319807</v>
          </cell>
          <cell r="C11">
            <v>827.3642672902218</v>
          </cell>
          <cell r="D11">
            <v>1021.3025515105057</v>
          </cell>
          <cell r="E11">
            <v>1184.0697232491164</v>
          </cell>
          <cell r="F11">
            <v>1371.4501296110457</v>
          </cell>
          <cell r="G11">
            <v>1423.977978627176</v>
          </cell>
          <cell r="H11">
            <v>1273.3773892472827</v>
          </cell>
          <cell r="I11">
            <v>1168.567163720673</v>
          </cell>
          <cell r="J11">
            <v>979.9707458998303</v>
          </cell>
          <cell r="K11">
            <v>923.4689016283464</v>
          </cell>
          <cell r="L11">
            <v>818.5365179366183</v>
          </cell>
          <cell r="M11">
            <v>718.1729840371559</v>
          </cell>
        </row>
        <row r="12">
          <cell r="B12">
            <v>730.5857221319807</v>
          </cell>
          <cell r="C12">
            <v>827.3642672902218</v>
          </cell>
          <cell r="D12">
            <v>1021.3025515105057</v>
          </cell>
          <cell r="E12">
            <v>1184.0697232491164</v>
          </cell>
          <cell r="F12">
            <v>1371.4501296110457</v>
          </cell>
          <cell r="G12">
            <v>1423.977978627176</v>
          </cell>
          <cell r="H12">
            <v>1273.3773892472827</v>
          </cell>
          <cell r="I12">
            <v>1168.567163720673</v>
          </cell>
          <cell r="J12">
            <v>979.9707458998303</v>
          </cell>
          <cell r="K12">
            <v>923.4689016283464</v>
          </cell>
          <cell r="L12">
            <v>818.5365179366183</v>
          </cell>
          <cell r="M12">
            <v>718.1729840371559</v>
          </cell>
        </row>
        <row r="13">
          <cell r="B13">
            <v>730.5857221319807</v>
          </cell>
          <cell r="C13">
            <v>827.3642672902218</v>
          </cell>
          <cell r="D13">
            <v>1021.3025515105057</v>
          </cell>
          <cell r="E13">
            <v>1184.0697232491164</v>
          </cell>
          <cell r="F13">
            <v>1371.4501296110457</v>
          </cell>
          <cell r="G13">
            <v>1423.977978627176</v>
          </cell>
          <cell r="H13">
            <v>1273.3773892472827</v>
          </cell>
          <cell r="I13">
            <v>1168.567163720673</v>
          </cell>
          <cell r="J13">
            <v>979.9707458998303</v>
          </cell>
          <cell r="K13">
            <v>923.4689016283464</v>
          </cell>
          <cell r="L13">
            <v>818.5365179366183</v>
          </cell>
          <cell r="M13">
            <v>718.1729840371559</v>
          </cell>
        </row>
        <row r="14">
          <cell r="B14">
            <v>730.5857221319807</v>
          </cell>
          <cell r="C14">
            <v>827.3642672902218</v>
          </cell>
          <cell r="D14">
            <v>1021.3025515105057</v>
          </cell>
          <cell r="E14">
            <v>1184.0697232491164</v>
          </cell>
          <cell r="F14">
            <v>1371.4501296110457</v>
          </cell>
          <cell r="G14">
            <v>1423.977978627176</v>
          </cell>
          <cell r="H14">
            <v>1273.3773892472827</v>
          </cell>
          <cell r="I14">
            <v>1168.567163720673</v>
          </cell>
          <cell r="J14">
            <v>979.9707458998303</v>
          </cell>
          <cell r="K14">
            <v>923.4689016283464</v>
          </cell>
          <cell r="L14">
            <v>818.5365179366183</v>
          </cell>
          <cell r="M14">
            <v>718.1729840371559</v>
          </cell>
        </row>
        <row r="15">
          <cell r="B15">
            <v>730.5857221319807</v>
          </cell>
          <cell r="C15">
            <v>827.3642672902218</v>
          </cell>
          <cell r="D15">
            <v>1021.3025515105057</v>
          </cell>
          <cell r="E15">
            <v>1184.0697232491164</v>
          </cell>
          <cell r="F15">
            <v>1371.4501296110457</v>
          </cell>
          <cell r="G15">
            <v>1423.977978627176</v>
          </cell>
          <cell r="H15">
            <v>1273.3773892472827</v>
          </cell>
          <cell r="I15">
            <v>1168.567163720673</v>
          </cell>
          <cell r="J15">
            <v>979.9707458998303</v>
          </cell>
          <cell r="K15">
            <v>923.4689016283464</v>
          </cell>
          <cell r="L15">
            <v>818.5365179366183</v>
          </cell>
          <cell r="M15">
            <v>718.1729840371559</v>
          </cell>
        </row>
        <row r="16">
          <cell r="B16">
            <v>730.5857221319807</v>
          </cell>
          <cell r="C16">
            <v>827.3642672902218</v>
          </cell>
          <cell r="D16">
            <v>1021.3025515105057</v>
          </cell>
          <cell r="E16">
            <v>1184.0697232491164</v>
          </cell>
          <cell r="F16">
            <v>1371.4501296110457</v>
          </cell>
          <cell r="G16">
            <v>1423.977978627176</v>
          </cell>
          <cell r="H16">
            <v>1273.3773892472827</v>
          </cell>
          <cell r="I16">
            <v>1168.567163720673</v>
          </cell>
          <cell r="J16">
            <v>979.9707458998303</v>
          </cell>
          <cell r="K16">
            <v>923.4689016283464</v>
          </cell>
          <cell r="L16">
            <v>818.5365179366183</v>
          </cell>
          <cell r="M16">
            <v>718.1729840371559</v>
          </cell>
        </row>
        <row r="17">
          <cell r="B17">
            <v>730.5857221319807</v>
          </cell>
          <cell r="C17">
            <v>827.3642672902218</v>
          </cell>
          <cell r="D17">
            <v>1021.3025515105057</v>
          </cell>
          <cell r="E17">
            <v>1184.0697232491164</v>
          </cell>
          <cell r="F17">
            <v>1371.4501296110457</v>
          </cell>
          <cell r="G17">
            <v>1423.977978627176</v>
          </cell>
          <cell r="H17">
            <v>1273.3773892472827</v>
          </cell>
          <cell r="I17">
            <v>1168.567163720673</v>
          </cell>
          <cell r="J17">
            <v>979.9707458998303</v>
          </cell>
          <cell r="K17">
            <v>923.4689016283464</v>
          </cell>
          <cell r="L17">
            <v>818.5365179366183</v>
          </cell>
          <cell r="M17">
            <v>718.1729840371559</v>
          </cell>
        </row>
        <row r="18">
          <cell r="B18">
            <v>730.5857221319807</v>
          </cell>
          <cell r="C18">
            <v>827.3642672902218</v>
          </cell>
          <cell r="D18">
            <v>1021.3025515105057</v>
          </cell>
          <cell r="E18">
            <v>1184.0697232491164</v>
          </cell>
          <cell r="F18">
            <v>1371.4501296110457</v>
          </cell>
          <cell r="G18">
            <v>1423.977978627176</v>
          </cell>
          <cell r="H18">
            <v>1273.3773892472827</v>
          </cell>
          <cell r="I18">
            <v>1168.567163720673</v>
          </cell>
          <cell r="J18">
            <v>979.9707458998303</v>
          </cell>
          <cell r="K18">
            <v>923.4689016283464</v>
          </cell>
          <cell r="L18">
            <v>818.5365179366183</v>
          </cell>
          <cell r="M18">
            <v>718.1729840371559</v>
          </cell>
        </row>
        <row r="19">
          <cell r="B19">
            <v>730.5857221319807</v>
          </cell>
          <cell r="C19">
            <v>827.3642672902218</v>
          </cell>
          <cell r="D19">
            <v>1021.3025515105057</v>
          </cell>
          <cell r="E19">
            <v>1184.0697232491164</v>
          </cell>
          <cell r="F19">
            <v>1371.4501296110457</v>
          </cell>
          <cell r="G19">
            <v>1423.977978627176</v>
          </cell>
          <cell r="H19">
            <v>1273.3773892472827</v>
          </cell>
          <cell r="I19">
            <v>1168.567163720673</v>
          </cell>
          <cell r="J19">
            <v>979.9707458998303</v>
          </cell>
          <cell r="K19">
            <v>923.4689016283464</v>
          </cell>
          <cell r="L19">
            <v>818.5365179366183</v>
          </cell>
          <cell r="M19">
            <v>718.1729840371559</v>
          </cell>
        </row>
        <row r="20">
          <cell r="B20">
            <v>730.5857221319807</v>
          </cell>
          <cell r="C20">
            <v>827.3642672902218</v>
          </cell>
          <cell r="D20">
            <v>1021.3025515105057</v>
          </cell>
          <cell r="E20">
            <v>1184.0697232491164</v>
          </cell>
          <cell r="F20">
            <v>1371.4501296110457</v>
          </cell>
          <cell r="G20">
            <v>1423.977978627176</v>
          </cell>
          <cell r="H20">
            <v>1273.3773892472827</v>
          </cell>
          <cell r="I20">
            <v>1168.567163720673</v>
          </cell>
          <cell r="J20">
            <v>979.9707458998303</v>
          </cell>
          <cell r="K20">
            <v>923.4689016283464</v>
          </cell>
          <cell r="L20">
            <v>818.5365179366183</v>
          </cell>
          <cell r="M20">
            <v>718.1729840371559</v>
          </cell>
        </row>
        <row r="21">
          <cell r="B21">
            <v>730.5857221319807</v>
          </cell>
          <cell r="C21">
            <v>827.3642672902218</v>
          </cell>
          <cell r="D21">
            <v>1021.3025515105057</v>
          </cell>
          <cell r="E21">
            <v>1184.0697232491164</v>
          </cell>
          <cell r="F21">
            <v>1371.4501296110457</v>
          </cell>
          <cell r="G21">
            <v>1423.977978627176</v>
          </cell>
          <cell r="H21">
            <v>1273.3773892472827</v>
          </cell>
          <cell r="I21">
            <v>1168.567163720673</v>
          </cell>
          <cell r="J21">
            <v>979.9707458998303</v>
          </cell>
          <cell r="K21">
            <v>923.4689016283464</v>
          </cell>
          <cell r="L21">
            <v>818.5365179366183</v>
          </cell>
          <cell r="M21">
            <v>718.1729840371559</v>
          </cell>
        </row>
        <row r="22">
          <cell r="B22">
            <v>730.5857221319807</v>
          </cell>
          <cell r="C22">
            <v>827.3642672902218</v>
          </cell>
          <cell r="D22">
            <v>1021.3025515105057</v>
          </cell>
          <cell r="E22">
            <v>1184.0697232491164</v>
          </cell>
          <cell r="F22">
            <v>1371.4501296110457</v>
          </cell>
          <cell r="G22">
            <v>1423.977978627176</v>
          </cell>
          <cell r="H22">
            <v>1273.3773892472827</v>
          </cell>
          <cell r="I22">
            <v>1168.567163720673</v>
          </cell>
          <cell r="J22">
            <v>979.9707458998303</v>
          </cell>
          <cell r="K22">
            <v>923.4689016283464</v>
          </cell>
          <cell r="L22">
            <v>818.5365179366183</v>
          </cell>
          <cell r="M22">
            <v>718.1729840371559</v>
          </cell>
        </row>
        <row r="23">
          <cell r="B23">
            <v>730.5857221319807</v>
          </cell>
          <cell r="C23">
            <v>827.3642672902218</v>
          </cell>
          <cell r="D23">
            <v>1021.3025515105057</v>
          </cell>
          <cell r="E23">
            <v>1184.0697232491164</v>
          </cell>
          <cell r="F23">
            <v>1371.4501296110457</v>
          </cell>
          <cell r="G23">
            <v>1423.977978627176</v>
          </cell>
          <cell r="H23">
            <v>1273.3773892472827</v>
          </cell>
          <cell r="I23">
            <v>1168.567163720673</v>
          </cell>
          <cell r="J23">
            <v>979.9707458998303</v>
          </cell>
          <cell r="K23">
            <v>923.4689016283464</v>
          </cell>
          <cell r="L23">
            <v>818.5365179366183</v>
          </cell>
          <cell r="M23">
            <v>718.1729840371559</v>
          </cell>
        </row>
        <row r="24">
          <cell r="B24">
            <v>730.5857221319807</v>
          </cell>
          <cell r="C24">
            <v>827.3642672902218</v>
          </cell>
          <cell r="D24">
            <v>1021.3025515105057</v>
          </cell>
          <cell r="E24">
            <v>1184.0697232491164</v>
          </cell>
          <cell r="F24">
            <v>1371.4501296110457</v>
          </cell>
          <cell r="G24">
            <v>1423.977978627176</v>
          </cell>
          <cell r="H24">
            <v>1273.3773892472827</v>
          </cell>
          <cell r="I24">
            <v>1168.567163720673</v>
          </cell>
          <cell r="J24">
            <v>979.9707458998303</v>
          </cell>
          <cell r="K24">
            <v>923.4689016283464</v>
          </cell>
          <cell r="L24">
            <v>818.5365179366183</v>
          </cell>
          <cell r="M24">
            <v>718.1729840371559</v>
          </cell>
        </row>
        <row r="25">
          <cell r="B25">
            <v>730.5857221319807</v>
          </cell>
          <cell r="C25">
            <v>827.3642672902218</v>
          </cell>
          <cell r="D25">
            <v>1021.3025515105057</v>
          </cell>
          <cell r="E25">
            <v>1184.0697232491164</v>
          </cell>
          <cell r="F25">
            <v>1371.4501296110457</v>
          </cell>
          <cell r="G25">
            <v>1423.977978627176</v>
          </cell>
          <cell r="H25">
            <v>1273.3773892472827</v>
          </cell>
          <cell r="I25">
            <v>1168.567163720673</v>
          </cell>
          <cell r="J25">
            <v>979.9707458998303</v>
          </cell>
          <cell r="K25">
            <v>923.4689016283464</v>
          </cell>
          <cell r="L25">
            <v>818.5365179366183</v>
          </cell>
          <cell r="M25">
            <v>718.1729840371559</v>
          </cell>
        </row>
        <row r="26">
          <cell r="B26">
            <v>730.5857221319807</v>
          </cell>
          <cell r="C26">
            <v>827.3642672902218</v>
          </cell>
          <cell r="D26">
            <v>1021.3025515105057</v>
          </cell>
          <cell r="E26">
            <v>1184.0697232491164</v>
          </cell>
          <cell r="F26">
            <v>1371.4501296110457</v>
          </cell>
          <cell r="G26">
            <v>1423.977978627176</v>
          </cell>
          <cell r="H26">
            <v>1273.3773892472827</v>
          </cell>
          <cell r="I26">
            <v>1168.567163720673</v>
          </cell>
          <cell r="J26">
            <v>979.9707458998303</v>
          </cell>
          <cell r="K26">
            <v>923.4689016283464</v>
          </cell>
          <cell r="L26">
            <v>818.5365179366183</v>
          </cell>
          <cell r="M26">
            <v>718.1729840371559</v>
          </cell>
        </row>
        <row r="27">
          <cell r="B27">
            <v>730.5857221319807</v>
          </cell>
          <cell r="C27">
            <v>827.3642672902218</v>
          </cell>
          <cell r="D27">
            <v>1021.3025515105057</v>
          </cell>
          <cell r="E27">
            <v>1184.0697232491164</v>
          </cell>
          <cell r="F27">
            <v>1371.4501296110457</v>
          </cell>
          <cell r="G27">
            <v>1423.977978627176</v>
          </cell>
          <cell r="H27">
            <v>1273.3773892472827</v>
          </cell>
          <cell r="I27">
            <v>1168.567163720673</v>
          </cell>
          <cell r="J27">
            <v>979.9707458998303</v>
          </cell>
          <cell r="K27">
            <v>923.4689016283464</v>
          </cell>
          <cell r="L27">
            <v>818.5365179366183</v>
          </cell>
          <cell r="M27">
            <v>718.1729840371559</v>
          </cell>
        </row>
        <row r="28">
          <cell r="B28">
            <v>730.5857221319807</v>
          </cell>
          <cell r="C28">
            <v>827.3642672902218</v>
          </cell>
          <cell r="D28">
            <v>1021.3025515105057</v>
          </cell>
          <cell r="E28">
            <v>1184.0697232491164</v>
          </cell>
          <cell r="F28">
            <v>1371.4501296110457</v>
          </cell>
          <cell r="G28">
            <v>1423.977978627176</v>
          </cell>
          <cell r="H28">
            <v>1273.3773892472827</v>
          </cell>
          <cell r="I28">
            <v>1168.567163720673</v>
          </cell>
          <cell r="J28">
            <v>979.9707458998303</v>
          </cell>
          <cell r="K28">
            <v>923.4689016283464</v>
          </cell>
          <cell r="L28">
            <v>818.5365179366183</v>
          </cell>
          <cell r="M28">
            <v>718.1729840371559</v>
          </cell>
        </row>
        <row r="29">
          <cell r="B29">
            <v>730.5857221319807</v>
          </cell>
          <cell r="C29">
            <v>827.3642672902218</v>
          </cell>
          <cell r="D29">
            <v>1021.3025515105057</v>
          </cell>
          <cell r="E29">
            <v>1184.0697232491164</v>
          </cell>
          <cell r="F29">
            <v>1371.4501296110457</v>
          </cell>
          <cell r="G29">
            <v>1423.977978627176</v>
          </cell>
          <cell r="H29">
            <v>1273.3773892472827</v>
          </cell>
          <cell r="I29">
            <v>1168.567163720673</v>
          </cell>
          <cell r="J29">
            <v>979.9707458998303</v>
          </cell>
          <cell r="K29">
            <v>923.4689016283464</v>
          </cell>
          <cell r="L29">
            <v>818.5365179366183</v>
          </cell>
          <cell r="M29">
            <v>718.1729840371559</v>
          </cell>
        </row>
        <row r="30">
          <cell r="B30">
            <v>730.5857221319807</v>
          </cell>
          <cell r="C30">
            <v>827.3642672902218</v>
          </cell>
          <cell r="D30">
            <v>1021.3025515105057</v>
          </cell>
          <cell r="E30">
            <v>1184.0697232491164</v>
          </cell>
          <cell r="F30">
            <v>1371.4501296110457</v>
          </cell>
          <cell r="G30">
            <v>1423.977978627176</v>
          </cell>
          <cell r="H30">
            <v>1273.3773892472827</v>
          </cell>
          <cell r="I30">
            <v>1168.567163720673</v>
          </cell>
          <cell r="J30">
            <v>979.9707458998303</v>
          </cell>
          <cell r="K30">
            <v>923.4689016283464</v>
          </cell>
          <cell r="L30">
            <v>818.5365179366183</v>
          </cell>
          <cell r="M30">
            <v>718.1729840371559</v>
          </cell>
        </row>
        <row r="31">
          <cell r="B31">
            <v>730.5857221319807</v>
          </cell>
          <cell r="C31">
            <v>827.3642672902218</v>
          </cell>
          <cell r="D31">
            <v>1021.3025515105057</v>
          </cell>
          <cell r="E31">
            <v>1184.0697232491164</v>
          </cell>
          <cell r="F31">
            <v>1371.4501296110457</v>
          </cell>
          <cell r="G31">
            <v>1423.977978627176</v>
          </cell>
          <cell r="H31">
            <v>1273.3773892472827</v>
          </cell>
          <cell r="I31">
            <v>1168.567163720673</v>
          </cell>
          <cell r="J31">
            <v>979.9707458998303</v>
          </cell>
          <cell r="K31">
            <v>923.4689016283464</v>
          </cell>
          <cell r="L31">
            <v>818.5365179366183</v>
          </cell>
          <cell r="M31">
            <v>718.1729840371559</v>
          </cell>
        </row>
        <row r="32">
          <cell r="B32">
            <v>730.5857221319807</v>
          </cell>
          <cell r="C32">
            <v>827.3642672902218</v>
          </cell>
          <cell r="D32">
            <v>1021.3025515105057</v>
          </cell>
          <cell r="E32">
            <v>1184.0697232491164</v>
          </cell>
          <cell r="F32">
            <v>1371.4501296110457</v>
          </cell>
          <cell r="G32">
            <v>1423.977978627176</v>
          </cell>
          <cell r="H32">
            <v>1273.3773892472827</v>
          </cell>
          <cell r="I32">
            <v>1168.567163720673</v>
          </cell>
          <cell r="J32">
            <v>979.9707458998303</v>
          </cell>
          <cell r="K32">
            <v>923.4689016283464</v>
          </cell>
          <cell r="L32">
            <v>818.5365179366183</v>
          </cell>
          <cell r="M32">
            <v>718.1729840371559</v>
          </cell>
        </row>
        <row r="33">
          <cell r="B33">
            <v>730.5857221319807</v>
          </cell>
          <cell r="C33">
            <v>827.3642672902218</v>
          </cell>
          <cell r="D33">
            <v>1021.3025515105057</v>
          </cell>
          <cell r="E33">
            <v>1184.0697232491164</v>
          </cell>
          <cell r="F33">
            <v>1371.4501296110457</v>
          </cell>
          <cell r="G33">
            <v>1423.977978627176</v>
          </cell>
          <cell r="H33">
            <v>1273.3773892472827</v>
          </cell>
          <cell r="I33">
            <v>1168.567163720673</v>
          </cell>
          <cell r="J33">
            <v>979.9707458998303</v>
          </cell>
          <cell r="K33">
            <v>923.4689016283464</v>
          </cell>
          <cell r="L33">
            <v>818.5365179366183</v>
          </cell>
          <cell r="M33">
            <v>718.1729840371559</v>
          </cell>
        </row>
        <row r="34">
          <cell r="B34">
            <v>730.5857221319807</v>
          </cell>
          <cell r="C34">
            <v>827.3642672902218</v>
          </cell>
          <cell r="D34">
            <v>1021.3025515105057</v>
          </cell>
          <cell r="E34">
            <v>1184.0697232491164</v>
          </cell>
          <cell r="F34">
            <v>1371.4501296110457</v>
          </cell>
          <cell r="G34">
            <v>1423.977978627176</v>
          </cell>
          <cell r="H34">
            <v>1273.3773892472827</v>
          </cell>
          <cell r="I34">
            <v>1168.567163720673</v>
          </cell>
          <cell r="J34">
            <v>979.9707458998303</v>
          </cell>
          <cell r="K34">
            <v>923.4689016283464</v>
          </cell>
          <cell r="L34">
            <v>818.5365179366183</v>
          </cell>
          <cell r="M34">
            <v>718.1729840371559</v>
          </cell>
        </row>
        <row r="35">
          <cell r="B35">
            <v>730.5857221319807</v>
          </cell>
          <cell r="C35">
            <v>827.3642672902218</v>
          </cell>
          <cell r="D35">
            <v>1021.3025515105057</v>
          </cell>
          <cell r="E35">
            <v>1184.0697232491164</v>
          </cell>
          <cell r="F35">
            <v>1371.4501296110457</v>
          </cell>
          <cell r="G35">
            <v>1423.977978627176</v>
          </cell>
          <cell r="H35">
            <v>1273.3773892472827</v>
          </cell>
          <cell r="I35">
            <v>1168.567163720673</v>
          </cell>
          <cell r="J35">
            <v>979.9707458998303</v>
          </cell>
          <cell r="K35">
            <v>923.4689016283464</v>
          </cell>
          <cell r="L35">
            <v>818.5365179366183</v>
          </cell>
          <cell r="M35">
            <v>718.1729840371559</v>
          </cell>
        </row>
        <row r="36">
          <cell r="B36">
            <v>730.5857221319807</v>
          </cell>
          <cell r="C36">
            <v>827.3642672902218</v>
          </cell>
          <cell r="D36">
            <v>1021.3025515105057</v>
          </cell>
          <cell r="E36">
            <v>1184.0697232491164</v>
          </cell>
          <cell r="F36">
            <v>1371.4501296110457</v>
          </cell>
          <cell r="G36">
            <v>1423.977978627176</v>
          </cell>
          <cell r="H36">
            <v>1273.3773892472827</v>
          </cell>
          <cell r="I36">
            <v>1168.567163720673</v>
          </cell>
          <cell r="J36">
            <v>979.9707458998303</v>
          </cell>
          <cell r="K36">
            <v>923.4689016283464</v>
          </cell>
          <cell r="L36">
            <v>818.5365179366183</v>
          </cell>
          <cell r="M36">
            <v>718.1729840371559</v>
          </cell>
        </row>
      </sheetData>
      <sheetData sheetId="6">
        <row r="4">
          <cell r="B4">
            <v>544.2058203187232</v>
          </cell>
          <cell r="C4">
            <v>649.9116312453543</v>
          </cell>
          <cell r="D4">
            <v>843.7484907211833</v>
          </cell>
          <cell r="E4">
            <v>1005.2420387303544</v>
          </cell>
          <cell r="F4">
            <v>1176.975188315533</v>
          </cell>
          <cell r="G4">
            <v>1232.0853785878567</v>
          </cell>
          <cell r="H4">
            <v>1110.586933471843</v>
          </cell>
          <cell r="I4">
            <v>1021.0568997748117</v>
          </cell>
          <cell r="J4">
            <v>844.1677710562988</v>
          </cell>
          <cell r="K4">
            <v>765.9439101910325</v>
          </cell>
          <cell r="L4">
            <v>642.3009419933973</v>
          </cell>
          <cell r="M4">
            <v>533.8362599212423</v>
          </cell>
        </row>
        <row r="5">
          <cell r="B5">
            <v>196.41484369481898</v>
          </cell>
          <cell r="C5">
            <v>198.62821610828794</v>
          </cell>
          <cell r="D5">
            <v>207.81692810714938</v>
          </cell>
          <cell r="E5">
            <v>359.04838091024146</v>
          </cell>
          <cell r="F5">
            <v>511.5955750464543</v>
          </cell>
          <cell r="G5">
            <v>527.2268977722422</v>
          </cell>
          <cell r="H5">
            <v>473.77561132200566</v>
          </cell>
          <cell r="I5">
            <v>446.67532570484536</v>
          </cell>
          <cell r="J5">
            <v>281.6763177316235</v>
          </cell>
          <cell r="K5">
            <v>175.94774344750024</v>
          </cell>
          <cell r="L5">
            <v>196.6414293564854</v>
          </cell>
          <cell r="M5">
            <v>191.04950651010475</v>
          </cell>
        </row>
        <row r="6">
          <cell r="B6">
            <v>602.0262022972081</v>
          </cell>
          <cell r="C6">
            <v>686.0977335610537</v>
          </cell>
          <cell r="D6">
            <v>863.7583169315551</v>
          </cell>
          <cell r="E6">
            <v>1036.8084027931134</v>
          </cell>
          <cell r="F6">
            <v>1232.087562656125</v>
          </cell>
          <cell r="G6">
            <v>1294.6705003325885</v>
          </cell>
          <cell r="H6">
            <v>1163.9181967461136</v>
          </cell>
          <cell r="I6">
            <v>1061.7497919828556</v>
          </cell>
          <cell r="J6">
            <v>862.2582631889167</v>
          </cell>
          <cell r="K6">
            <v>780.2544758000424</v>
          </cell>
          <cell r="L6">
            <v>678.4685689655768</v>
          </cell>
          <cell r="M6">
            <v>591.2203000463378</v>
          </cell>
        </row>
        <row r="7">
          <cell r="B7">
            <v>680.3217345348938</v>
          </cell>
          <cell r="C7">
            <v>776.0685488739229</v>
          </cell>
          <cell r="D7">
            <v>966.0301422715731</v>
          </cell>
          <cell r="E7">
            <v>1122.1238833876673</v>
          </cell>
          <cell r="F7">
            <v>1311.9128456600504</v>
          </cell>
          <cell r="G7">
            <v>1372.7763217238225</v>
          </cell>
          <cell r="H7">
            <v>1231.8294786065696</v>
          </cell>
          <cell r="I7">
            <v>1124.7676256625955</v>
          </cell>
          <cell r="J7">
            <v>933.731805386004</v>
          </cell>
          <cell r="K7">
            <v>875.2466293727787</v>
          </cell>
          <cell r="L7">
            <v>767.7210675877701</v>
          </cell>
          <cell r="M7">
            <v>669.0557667562183</v>
          </cell>
        </row>
        <row r="8">
          <cell r="B8">
            <v>627.4186643963335</v>
          </cell>
          <cell r="C8">
            <v>728.001293684787</v>
          </cell>
          <cell r="D8">
            <v>910.7428218241855</v>
          </cell>
          <cell r="E8">
            <v>1089.9696001969892</v>
          </cell>
          <cell r="F8">
            <v>1256.599372430217</v>
          </cell>
          <cell r="G8">
            <v>1263.3187546818688</v>
          </cell>
          <cell r="H8">
            <v>1129.4269736655183</v>
          </cell>
          <cell r="I8">
            <v>1075.9082442662102</v>
          </cell>
          <cell r="J8">
            <v>906.5030484846612</v>
          </cell>
          <cell r="K8">
            <v>821.6501779681341</v>
          </cell>
          <cell r="L8">
            <v>719.8688735232581</v>
          </cell>
          <cell r="M8">
            <v>615.3826719011993</v>
          </cell>
        </row>
        <row r="9">
          <cell r="B9">
            <v>289.3796962204433</v>
          </cell>
          <cell r="C9">
            <v>301.99891546364256</v>
          </cell>
          <cell r="D9">
            <v>376.64909919863453</v>
          </cell>
          <cell r="E9">
            <v>496.9868627701001</v>
          </cell>
          <cell r="F9">
            <v>648.4446675524148</v>
          </cell>
          <cell r="G9">
            <v>827.8225579730349</v>
          </cell>
          <cell r="H9">
            <v>747.9574415283366</v>
          </cell>
          <cell r="I9">
            <v>540.6281430895522</v>
          </cell>
          <cell r="J9">
            <v>396.9530775652073</v>
          </cell>
          <cell r="K9">
            <v>327.43883827364584</v>
          </cell>
          <cell r="L9">
            <v>298.6049771033091</v>
          </cell>
          <cell r="M9">
            <v>281.56875113558834</v>
          </cell>
        </row>
        <row r="10">
          <cell r="B10">
            <v>133.67370841038053</v>
          </cell>
          <cell r="C10">
            <v>158.61505849984775</v>
          </cell>
          <cell r="D10">
            <v>184.05194329043124</v>
          </cell>
          <cell r="E10">
            <v>187.4925603850838</v>
          </cell>
          <cell r="F10">
            <v>306.3308958582859</v>
          </cell>
          <cell r="G10">
            <v>369.56966031561603</v>
          </cell>
          <cell r="H10">
            <v>335.69543925867737</v>
          </cell>
          <cell r="I10">
            <v>257.188752399592</v>
          </cell>
          <cell r="J10">
            <v>140.73562424351323</v>
          </cell>
          <cell r="K10">
            <v>163.63632770005563</v>
          </cell>
          <cell r="L10">
            <v>156.72756433770695</v>
          </cell>
          <cell r="M10">
            <v>130.1329437446498</v>
          </cell>
        </row>
        <row r="11">
          <cell r="B11">
            <v>71.18961387826081</v>
          </cell>
          <cell r="C11">
            <v>71.90359722336741</v>
          </cell>
          <cell r="D11">
            <v>74.53880361275655</v>
          </cell>
          <cell r="E11">
            <v>99.83878516480851</v>
          </cell>
          <cell r="F11">
            <v>205.09949241273205</v>
          </cell>
          <cell r="G11">
            <v>250.45136414132867</v>
          </cell>
          <cell r="H11">
            <v>229.35910206614773</v>
          </cell>
          <cell r="I11">
            <v>178.4618771034868</v>
          </cell>
          <cell r="J11">
            <v>73.30225376857314</v>
          </cell>
          <cell r="K11">
            <v>63.13042697459324</v>
          </cell>
          <cell r="L11">
            <v>71.14313600107788</v>
          </cell>
          <cell r="M11">
            <v>69.25237213847407</v>
          </cell>
        </row>
        <row r="12">
          <cell r="B12">
            <v>35.03640514909898</v>
          </cell>
          <cell r="C12">
            <v>35.41466322960327</v>
          </cell>
          <cell r="D12">
            <v>36.206852155226784</v>
          </cell>
          <cell r="E12">
            <v>61.05637940331437</v>
          </cell>
          <cell r="F12">
            <v>134.19560388002736</v>
          </cell>
          <cell r="G12">
            <v>110.26892305321417</v>
          </cell>
          <cell r="H12">
            <v>102.42736156115548</v>
          </cell>
          <cell r="I12">
            <v>120.97040404630211</v>
          </cell>
          <cell r="J12">
            <v>46.98266557944565</v>
          </cell>
          <cell r="K12">
            <v>30.590708805085402</v>
          </cell>
          <cell r="L12">
            <v>35.06028312119595</v>
          </cell>
          <cell r="M12">
            <v>34.079338341779405</v>
          </cell>
        </row>
        <row r="13">
          <cell r="B13">
            <v>69.87575803790448</v>
          </cell>
          <cell r="C13">
            <v>72.15094747930719</v>
          </cell>
          <cell r="D13">
            <v>77.68599851313392</v>
          </cell>
          <cell r="E13">
            <v>83.4467647295483</v>
          </cell>
          <cell r="F13">
            <v>108.87481859548065</v>
          </cell>
          <cell r="G13">
            <v>172.54849293401531</v>
          </cell>
          <cell r="H13">
            <v>153.95893946468763</v>
          </cell>
          <cell r="I13">
            <v>81.55786855195643</v>
          </cell>
          <cell r="J13">
            <v>60.04415845979534</v>
          </cell>
          <cell r="K13">
            <v>66.93707416495727</v>
          </cell>
          <cell r="L13">
            <v>71.35389156519237</v>
          </cell>
          <cell r="M13">
            <v>68.00343379184608</v>
          </cell>
        </row>
        <row r="14">
          <cell r="B14">
            <v>50.93421305377762</v>
          </cell>
          <cell r="C14">
            <v>55.27157471311372</v>
          </cell>
          <cell r="D14">
            <v>65.17596930130512</v>
          </cell>
          <cell r="E14">
            <v>114.64350150969256</v>
          </cell>
          <cell r="F14">
            <v>157.31736448863936</v>
          </cell>
          <cell r="G14">
            <v>132.90821265466536</v>
          </cell>
          <cell r="H14">
            <v>120.52630434096508</v>
          </cell>
          <cell r="I14">
            <v>142.17518984268696</v>
          </cell>
          <cell r="J14">
            <v>94.00664897051806</v>
          </cell>
          <cell r="K14">
            <v>56.83384991529001</v>
          </cell>
          <cell r="L14">
            <v>54.564262470171926</v>
          </cell>
          <cell r="M14">
            <v>49.61798202236054</v>
          </cell>
        </row>
        <row r="15">
          <cell r="B15">
            <v>76.86188978908851</v>
          </cell>
          <cell r="C15">
            <v>77.5825581475436</v>
          </cell>
          <cell r="D15">
            <v>88.75406692021636</v>
          </cell>
          <cell r="E15">
            <v>113.92270801033649</v>
          </cell>
          <cell r="F15">
            <v>153.61933475628535</v>
          </cell>
          <cell r="G15">
            <v>126.55720974174513</v>
          </cell>
          <cell r="H15">
            <v>109.28945858058353</v>
          </cell>
          <cell r="I15">
            <v>126.5838334745452</v>
          </cell>
          <cell r="J15">
            <v>86.53608397279076</v>
          </cell>
          <cell r="K15">
            <v>76.07535376910045</v>
          </cell>
          <cell r="L15">
            <v>76.7959820815809</v>
          </cell>
          <cell r="M15">
            <v>74.76230328322573</v>
          </cell>
        </row>
        <row r="16">
          <cell r="B16">
            <v>60.08799634631674</v>
          </cell>
          <cell r="C16">
            <v>75.2757667543276</v>
          </cell>
          <cell r="D16">
            <v>95.74324817740978</v>
          </cell>
          <cell r="E16">
            <v>104.77909338254736</v>
          </cell>
          <cell r="F16">
            <v>101.7726640545429</v>
          </cell>
          <cell r="G16">
            <v>68.98667061097626</v>
          </cell>
          <cell r="H16">
            <v>59.395391121762465</v>
          </cell>
          <cell r="I16">
            <v>87.83368599436332</v>
          </cell>
          <cell r="J16">
            <v>90.27581640072054</v>
          </cell>
          <cell r="K16">
            <v>87.91208486479093</v>
          </cell>
          <cell r="L16">
            <v>74.25040421864045</v>
          </cell>
          <cell r="M16">
            <v>59.313287222096406</v>
          </cell>
        </row>
        <row r="17">
          <cell r="B17">
            <v>41.380323353794196</v>
          </cell>
          <cell r="C17">
            <v>42.51207871996147</v>
          </cell>
          <cell r="D17">
            <v>53.39844554638737</v>
          </cell>
          <cell r="E17">
            <v>87.44360104532133</v>
          </cell>
          <cell r="F17">
            <v>132.3244983197949</v>
          </cell>
          <cell r="G17">
            <v>142.92017437105017</v>
          </cell>
          <cell r="H17">
            <v>131.39331219156594</v>
          </cell>
          <cell r="I17">
            <v>117.57850998242989</v>
          </cell>
          <cell r="J17">
            <v>72.70492194703063</v>
          </cell>
          <cell r="K17">
            <v>46.27716729842234</v>
          </cell>
          <cell r="L17">
            <v>41.96453694769639</v>
          </cell>
          <cell r="M17">
            <v>40.35801622063724</v>
          </cell>
        </row>
        <row r="18">
          <cell r="B18">
            <v>130.93843970033126</v>
          </cell>
          <cell r="C18">
            <v>137.91200165963429</v>
          </cell>
          <cell r="D18">
            <v>177.78690599246016</v>
          </cell>
          <cell r="E18">
            <v>228.29241151700194</v>
          </cell>
          <cell r="F18">
            <v>324.14764554814406</v>
          </cell>
          <cell r="G18">
            <v>386.914259989942</v>
          </cell>
          <cell r="H18">
            <v>351.8799904432753</v>
          </cell>
          <cell r="I18">
            <v>281.4153139179499</v>
          </cell>
          <cell r="J18">
            <v>180.81548798727007</v>
          </cell>
          <cell r="K18">
            <v>156.83348226901103</v>
          </cell>
          <cell r="L18">
            <v>136.1604994546283</v>
          </cell>
          <cell r="M18">
            <v>127.60735849202645</v>
          </cell>
        </row>
        <row r="19">
          <cell r="B19">
            <v>414.59962908243233</v>
          </cell>
          <cell r="C19">
            <v>486.2207814282017</v>
          </cell>
          <cell r="D19">
            <v>708.7171138641979</v>
          </cell>
          <cell r="E19">
            <v>869.4293753287</v>
          </cell>
          <cell r="F19">
            <v>974.2262981276926</v>
          </cell>
          <cell r="G19">
            <v>1035.0013256759635</v>
          </cell>
          <cell r="H19">
            <v>937.5484137672463</v>
          </cell>
          <cell r="I19">
            <v>857.624000737643</v>
          </cell>
          <cell r="J19">
            <v>745.9782116449435</v>
          </cell>
          <cell r="K19">
            <v>645.148619345249</v>
          </cell>
          <cell r="L19">
            <v>479.9049809918873</v>
          </cell>
          <cell r="M19">
            <v>406.44568332820694</v>
          </cell>
        </row>
        <row r="20">
          <cell r="B20">
            <v>55.4296318341064</v>
          </cell>
          <cell r="C20">
            <v>55.93093341400048</v>
          </cell>
          <cell r="D20">
            <v>58.387129093658295</v>
          </cell>
          <cell r="E20">
            <v>81.23691026179364</v>
          </cell>
          <cell r="F20">
            <v>135.4196261451118</v>
          </cell>
          <cell r="G20">
            <v>129.42611147320397</v>
          </cell>
          <cell r="H20">
            <v>115.67505830580122</v>
          </cell>
          <cell r="I20">
            <v>115.28194439957797</v>
          </cell>
          <cell r="J20">
            <v>60.49957015797025</v>
          </cell>
          <cell r="K20">
            <v>49.71109002455581</v>
          </cell>
          <cell r="L20">
            <v>55.36824796718141</v>
          </cell>
          <cell r="M20">
            <v>53.915496449936406</v>
          </cell>
        </row>
        <row r="21">
          <cell r="B21">
            <v>35.850360889266966</v>
          </cell>
          <cell r="C21">
            <v>38.4729603840143</v>
          </cell>
          <cell r="D21">
            <v>76.89410940972596</v>
          </cell>
          <cell r="E21">
            <v>110.53591548770717</v>
          </cell>
          <cell r="F21">
            <v>73.0366240860896</v>
          </cell>
          <cell r="G21">
            <v>45.16636346159264</v>
          </cell>
          <cell r="H21">
            <v>39.69458566204738</v>
          </cell>
          <cell r="I21">
            <v>66.84374198511969</v>
          </cell>
          <cell r="J21">
            <v>99.7238922199472</v>
          </cell>
          <cell r="K21">
            <v>70.5935007568672</v>
          </cell>
          <cell r="L21">
            <v>38.09976054286044</v>
          </cell>
          <cell r="M21">
            <v>35.08510604609139</v>
          </cell>
        </row>
        <row r="22">
          <cell r="B22">
            <v>74.89326310568346</v>
          </cell>
          <cell r="C22">
            <v>75.79798683466274</v>
          </cell>
          <cell r="D22">
            <v>92.5581552293833</v>
          </cell>
          <cell r="E22">
            <v>139.34788009256437</v>
          </cell>
          <cell r="F22">
            <v>174.18997048518685</v>
          </cell>
          <cell r="G22">
            <v>168.52537116083573</v>
          </cell>
          <cell r="H22">
            <v>149.4137238493072</v>
          </cell>
          <cell r="I22">
            <v>149.6240866513522</v>
          </cell>
          <cell r="J22">
            <v>113.28065836170339</v>
          </cell>
          <cell r="K22">
            <v>80.332272825009</v>
          </cell>
          <cell r="L22">
            <v>75.0639985464436</v>
          </cell>
          <cell r="M22">
            <v>73.0670060931867</v>
          </cell>
        </row>
        <row r="23">
          <cell r="B23">
            <v>73.0680285542887</v>
          </cell>
          <cell r="C23">
            <v>84.09500702534719</v>
          </cell>
          <cell r="D23">
            <v>128.95125228163423</v>
          </cell>
          <cell r="E23">
            <v>202.17136083604757</v>
          </cell>
          <cell r="F23">
            <v>219.8668880535574</v>
          </cell>
          <cell r="G23">
            <v>207.60401681099273</v>
          </cell>
          <cell r="H23">
            <v>189.370079894889</v>
          </cell>
          <cell r="I23">
            <v>201.9972508350263</v>
          </cell>
          <cell r="J23">
            <v>180.35621916700637</v>
          </cell>
          <cell r="K23">
            <v>116.98629585724888</v>
          </cell>
          <cell r="L23">
            <v>82.63397162744936</v>
          </cell>
          <cell r="M23">
            <v>71.55004118144451</v>
          </cell>
        </row>
        <row r="24">
          <cell r="B24">
            <v>98.26654196234448</v>
          </cell>
          <cell r="C24">
            <v>123.27594076690187</v>
          </cell>
          <cell r="D24">
            <v>179.39970181561293</v>
          </cell>
          <cell r="E24">
            <v>182.322658560098</v>
          </cell>
          <cell r="F24">
            <v>208.05136433940564</v>
          </cell>
          <cell r="G24">
            <v>189.72116065763043</v>
          </cell>
          <cell r="H24">
            <v>169.67240850864357</v>
          </cell>
          <cell r="I24">
            <v>179.83746165221513</v>
          </cell>
          <cell r="J24">
            <v>156.8526422988128</v>
          </cell>
          <cell r="K24">
            <v>165.6643211413045</v>
          </cell>
          <cell r="L24">
            <v>121.85436283607497</v>
          </cell>
          <cell r="M24">
            <v>96.48254877984446</v>
          </cell>
        </row>
        <row r="25">
          <cell r="B25">
            <v>99.7025051818024</v>
          </cell>
          <cell r="C25">
            <v>126.51390642208985</v>
          </cell>
          <cell r="D25">
            <v>212.80903567194787</v>
          </cell>
          <cell r="E25">
            <v>261.65383869450716</v>
          </cell>
          <cell r="F25">
            <v>239.59762778802593</v>
          </cell>
          <cell r="G25">
            <v>196.23837032389457</v>
          </cell>
          <cell r="H25">
            <v>172.98334013152373</v>
          </cell>
          <cell r="I25">
            <v>207.2835561360744</v>
          </cell>
          <cell r="J25">
            <v>228.96999669619132</v>
          </cell>
          <cell r="K25">
            <v>192.65239570549744</v>
          </cell>
          <cell r="L25">
            <v>125.03610554653504</v>
          </cell>
          <cell r="M25">
            <v>96.97899636547155</v>
          </cell>
        </row>
        <row r="26">
          <cell r="B26">
            <v>401.4477236447188</v>
          </cell>
          <cell r="C26">
            <v>481.0918609335349</v>
          </cell>
          <cell r="D26">
            <v>670.5674548724178</v>
          </cell>
          <cell r="E26">
            <v>794.2600103117188</v>
          </cell>
          <cell r="F26">
            <v>776.4234365766738</v>
          </cell>
          <cell r="G26">
            <v>659.0661100132688</v>
          </cell>
          <cell r="H26">
            <v>589.0206018777623</v>
          </cell>
          <cell r="I26">
            <v>692.8904114257923</v>
          </cell>
          <cell r="J26">
            <v>696.6797390287184</v>
          </cell>
          <cell r="K26">
            <v>619.9175767890523</v>
          </cell>
          <cell r="L26">
            <v>475.61108245682124</v>
          </cell>
          <cell r="M26">
            <v>396.96643532284713</v>
          </cell>
        </row>
        <row r="27">
          <cell r="B27">
            <v>71.83492425892993</v>
          </cell>
          <cell r="C27">
            <v>72.68808132519392</v>
          </cell>
          <cell r="D27">
            <v>100.84023989057384</v>
          </cell>
          <cell r="E27">
            <v>203.65403238611816</v>
          </cell>
          <cell r="F27">
            <v>202.68973575380045</v>
          </cell>
          <cell r="G27">
            <v>214.19347134502408</v>
          </cell>
          <cell r="H27">
            <v>195.74611331463876</v>
          </cell>
          <cell r="I27">
            <v>180.07430539149706</v>
          </cell>
          <cell r="J27">
            <v>178.1629708185348</v>
          </cell>
          <cell r="K27">
            <v>86.04338848818962</v>
          </cell>
          <cell r="L27">
            <v>71.93743070793624</v>
          </cell>
          <cell r="M27">
            <v>69.8753431262603</v>
          </cell>
        </row>
        <row r="28">
          <cell r="B28">
            <v>57.4779639344344</v>
          </cell>
          <cell r="C28">
            <v>59.152547206268025</v>
          </cell>
          <cell r="D28">
            <v>71.01949450001275</v>
          </cell>
          <cell r="E28">
            <v>82.4382915829056</v>
          </cell>
          <cell r="F28">
            <v>121.03144378255453</v>
          </cell>
          <cell r="G28">
            <v>171.91904321888933</v>
          </cell>
          <cell r="H28">
            <v>158.52737698105244</v>
          </cell>
          <cell r="I28">
            <v>104.56474485019271</v>
          </cell>
          <cell r="J28">
            <v>65.17721058514365</v>
          </cell>
          <cell r="K28">
            <v>63.13260342794534</v>
          </cell>
          <cell r="L28">
            <v>58.41236736833763</v>
          </cell>
          <cell r="M28">
            <v>56.55547998110322</v>
          </cell>
        </row>
        <row r="29">
          <cell r="B29">
            <v>267.20621889180484</v>
          </cell>
          <cell r="C29">
            <v>291.9608962947933</v>
          </cell>
          <cell r="D29">
            <v>428.0456844957535</v>
          </cell>
          <cell r="E29">
            <v>573.6979264701022</v>
          </cell>
          <cell r="F29">
            <v>679.7723868850353</v>
          </cell>
          <cell r="G29">
            <v>739.7205449234374</v>
          </cell>
          <cell r="H29">
            <v>670.5979652725068</v>
          </cell>
          <cell r="I29">
            <v>594.125845064494</v>
          </cell>
          <cell r="J29">
            <v>483.9217277249214</v>
          </cell>
          <cell r="K29">
            <v>382.8627375122918</v>
          </cell>
          <cell r="L29">
            <v>288.320851003129</v>
          </cell>
          <cell r="M29">
            <v>260.8058777261835</v>
          </cell>
        </row>
        <row r="30">
          <cell r="B30">
            <v>90.48839876898518</v>
          </cell>
          <cell r="C30">
            <v>91.30676930048605</v>
          </cell>
          <cell r="D30">
            <v>93.76159992597401</v>
          </cell>
          <cell r="E30">
            <v>132.00461054314644</v>
          </cell>
          <cell r="F30">
            <v>199.37822628692777</v>
          </cell>
          <cell r="G30">
            <v>288.84199018459714</v>
          </cell>
          <cell r="H30">
            <v>262.07487855891947</v>
          </cell>
          <cell r="I30">
            <v>165.46586174887582</v>
          </cell>
          <cell r="J30">
            <v>99.09298356057928</v>
          </cell>
          <cell r="K30">
            <v>79.43778218226258</v>
          </cell>
          <cell r="L30">
            <v>90.38819013247617</v>
          </cell>
          <cell r="M30">
            <v>88.01658573506377</v>
          </cell>
        </row>
        <row r="31">
          <cell r="B31">
            <v>65.59737375642054</v>
          </cell>
          <cell r="C31">
            <v>67.80084668539595</v>
          </cell>
          <cell r="D31">
            <v>79.27835667483095</v>
          </cell>
          <cell r="E31">
            <v>103.37507866988612</v>
          </cell>
          <cell r="F31">
            <v>180.60605615997602</v>
          </cell>
          <cell r="G31">
            <v>220.8932167371427</v>
          </cell>
          <cell r="H31">
            <v>202.84330826422</v>
          </cell>
          <cell r="I31">
            <v>154.55332780706334</v>
          </cell>
          <cell r="J31">
            <v>79.99904519012047</v>
          </cell>
          <cell r="K31">
            <v>68.74262076674239</v>
          </cell>
          <cell r="L31">
            <v>67.08713965260021</v>
          </cell>
          <cell r="M31">
            <v>63.81413160606894</v>
          </cell>
        </row>
        <row r="32">
          <cell r="B32">
            <v>91.58789480163003</v>
          </cell>
          <cell r="C32">
            <v>103.88785904661208</v>
          </cell>
          <cell r="D32">
            <v>131.0658313269894</v>
          </cell>
          <cell r="E32">
            <v>153.39693959423602</v>
          </cell>
          <cell r="F32">
            <v>192.1892460607218</v>
          </cell>
          <cell r="G32">
            <v>143.89349099916052</v>
          </cell>
          <cell r="H32">
            <v>125.25116785325682</v>
          </cell>
          <cell r="I32">
            <v>164.09194608163958</v>
          </cell>
          <cell r="J32">
            <v>120.96939547403633</v>
          </cell>
          <cell r="K32">
            <v>116.41381809205866</v>
          </cell>
          <cell r="L32">
            <v>102.44462859695486</v>
          </cell>
          <cell r="M32">
            <v>89.29411034164411</v>
          </cell>
        </row>
        <row r="33">
          <cell r="B33">
            <v>46.688801152795094</v>
          </cell>
          <cell r="C33">
            <v>48.29850961431355</v>
          </cell>
          <cell r="D33">
            <v>54.667787649762545</v>
          </cell>
          <cell r="E33">
            <v>83.40633342272218</v>
          </cell>
          <cell r="F33">
            <v>124.33684716342115</v>
          </cell>
          <cell r="G33">
            <v>146.01632384486643</v>
          </cell>
          <cell r="H33">
            <v>132.6091031871382</v>
          </cell>
          <cell r="I33">
            <v>105.78465018746309</v>
          </cell>
          <cell r="J33">
            <v>67.25183646575205</v>
          </cell>
          <cell r="K33">
            <v>47.15268189808974</v>
          </cell>
          <cell r="L33">
            <v>47.81751724415197</v>
          </cell>
          <cell r="M33">
            <v>45.44876715082241</v>
          </cell>
        </row>
        <row r="34">
          <cell r="B34">
            <v>68.41645077856728</v>
          </cell>
          <cell r="C34">
            <v>69.25531751959588</v>
          </cell>
          <cell r="D34">
            <v>74.05166658942514</v>
          </cell>
          <cell r="E34">
            <v>70.3927975713475</v>
          </cell>
          <cell r="F34">
            <v>82.75949184004402</v>
          </cell>
          <cell r="G34">
            <v>85.50884829785721</v>
          </cell>
          <cell r="H34">
            <v>72.77805829785689</v>
          </cell>
          <cell r="I34">
            <v>60.419556072368636</v>
          </cell>
          <cell r="J34">
            <v>51.899851633698546</v>
          </cell>
          <cell r="K34">
            <v>64.45557193472239</v>
          </cell>
          <cell r="L34">
            <v>68.79298814587966</v>
          </cell>
          <cell r="M34">
            <v>66.95126496137527</v>
          </cell>
        </row>
        <row r="35">
          <cell r="B35">
            <v>93.92845007100618</v>
          </cell>
          <cell r="C35">
            <v>115.44613864697935</v>
          </cell>
          <cell r="D35">
            <v>164.67740185254615</v>
          </cell>
          <cell r="E35">
            <v>187.71349976808267</v>
          </cell>
          <cell r="F35">
            <v>222.33533555184482</v>
          </cell>
          <cell r="G35">
            <v>134.11661912009947</v>
          </cell>
          <cell r="H35">
            <v>113.71496164067281</v>
          </cell>
          <cell r="I35">
            <v>193.14187137977422</v>
          </cell>
          <cell r="J35">
            <v>154.62667979720567</v>
          </cell>
          <cell r="K35">
            <v>148.2290462119566</v>
          </cell>
          <cell r="L35">
            <v>113.91416253397279</v>
          </cell>
          <cell r="M35">
            <v>91.37458172221149</v>
          </cell>
        </row>
        <row r="36">
          <cell r="B36">
            <v>28.3942463304832</v>
          </cell>
          <cell r="C36">
            <v>28.91707775774759</v>
          </cell>
          <cell r="D36">
            <v>33.630196048416025</v>
          </cell>
          <cell r="E36">
            <v>46.739256971043346</v>
          </cell>
          <cell r="F36">
            <v>57.07485143232541</v>
          </cell>
          <cell r="G36">
            <v>89.91415203481924</v>
          </cell>
          <cell r="H36">
            <v>80.64943275820275</v>
          </cell>
          <cell r="I36">
            <v>47.79810256033892</v>
          </cell>
          <cell r="J36">
            <v>35.75101451832225</v>
          </cell>
          <cell r="K36">
            <v>29.343032006515667</v>
          </cell>
          <cell r="L36">
            <v>28.504662376426797</v>
          </cell>
          <cell r="M36">
            <v>27.618619077455495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1">
        <row r="4">
          <cell r="B4">
            <v>-0.9</v>
          </cell>
          <cell r="C4">
            <v>-0.3</v>
          </cell>
          <cell r="D4">
            <v>0.7</v>
          </cell>
          <cell r="E4">
            <v>2.4</v>
          </cell>
          <cell r="F4">
            <v>5</v>
          </cell>
          <cell r="G4">
            <v>7.5</v>
          </cell>
          <cell r="H4">
            <v>9.3</v>
          </cell>
          <cell r="I4">
            <v>9.1</v>
          </cell>
          <cell r="J4">
            <v>6.5</v>
          </cell>
          <cell r="K4">
            <v>3.4</v>
          </cell>
          <cell r="L4">
            <v>1.2</v>
          </cell>
          <cell r="M4">
            <v>-1</v>
          </cell>
        </row>
        <row r="5">
          <cell r="B5">
            <v>-0.8</v>
          </cell>
          <cell r="C5">
            <v>0</v>
          </cell>
          <cell r="D5">
            <v>1</v>
          </cell>
          <cell r="E5">
            <v>2.7</v>
          </cell>
          <cell r="F5">
            <v>5.8</v>
          </cell>
          <cell r="G5">
            <v>8.6</v>
          </cell>
          <cell r="H5">
            <v>10.8</v>
          </cell>
          <cell r="I5">
            <v>10.7</v>
          </cell>
          <cell r="J5">
            <v>8</v>
          </cell>
          <cell r="K5">
            <v>4.6</v>
          </cell>
          <cell r="L5">
            <v>1.5</v>
          </cell>
          <cell r="M5">
            <v>-0.6</v>
          </cell>
        </row>
        <row r="6">
          <cell r="B6">
            <v>-1.4</v>
          </cell>
          <cell r="C6">
            <v>-0.7</v>
          </cell>
          <cell r="D6">
            <v>-0.6</v>
          </cell>
          <cell r="E6">
            <v>1.2</v>
          </cell>
          <cell r="F6">
            <v>4.1</v>
          </cell>
          <cell r="G6">
            <v>6.9</v>
          </cell>
          <cell r="H6">
            <v>9.4</v>
          </cell>
          <cell r="I6">
            <v>9.8</v>
          </cell>
          <cell r="J6">
            <v>7.8</v>
          </cell>
          <cell r="K6">
            <v>4.7</v>
          </cell>
          <cell r="L6">
            <v>0.3</v>
          </cell>
          <cell r="M6">
            <v>-1.1</v>
          </cell>
        </row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17">
          <cell r="B17">
            <v>-1.1</v>
          </cell>
          <cell r="C17">
            <v>-0.9</v>
          </cell>
          <cell r="D17">
            <v>-0.2</v>
          </cell>
          <cell r="E17">
            <v>1</v>
          </cell>
          <cell r="F17">
            <v>3.8</v>
          </cell>
          <cell r="G17">
            <v>6.8</v>
          </cell>
          <cell r="H17">
            <v>9.9</v>
          </cell>
          <cell r="I17">
            <v>10</v>
          </cell>
          <cell r="J17">
            <v>7.7</v>
          </cell>
          <cell r="K17">
            <v>4.5</v>
          </cell>
          <cell r="L17">
            <v>0.8</v>
          </cell>
          <cell r="M17">
            <v>-1.2</v>
          </cell>
        </row>
        <row r="18">
          <cell r="B18">
            <v>0.4</v>
          </cell>
          <cell r="C18">
            <v>1.3</v>
          </cell>
          <cell r="D18">
            <v>1.7</v>
          </cell>
          <cell r="E18">
            <v>3</v>
          </cell>
          <cell r="F18">
            <v>5.9</v>
          </cell>
          <cell r="G18">
            <v>9.3</v>
          </cell>
          <cell r="H18">
            <v>12.4</v>
          </cell>
          <cell r="I18">
            <v>12.4</v>
          </cell>
          <cell r="J18">
            <v>10.3</v>
          </cell>
          <cell r="K18">
            <v>6.4</v>
          </cell>
          <cell r="L18">
            <v>2.3</v>
          </cell>
          <cell r="M18">
            <v>0.4</v>
          </cell>
        </row>
        <row r="19">
          <cell r="B19">
            <v>0.3</v>
          </cell>
          <cell r="C19">
            <v>1.1</v>
          </cell>
          <cell r="D19">
            <v>1.4</v>
          </cell>
          <cell r="E19">
            <v>3</v>
          </cell>
          <cell r="F19">
            <v>6.1</v>
          </cell>
          <cell r="G19">
            <v>9.2</v>
          </cell>
          <cell r="H19">
            <v>12.1</v>
          </cell>
          <cell r="I19">
            <v>12.5</v>
          </cell>
          <cell r="J19">
            <v>10.1</v>
          </cell>
          <cell r="K19">
            <v>6.5</v>
          </cell>
          <cell r="L19">
            <v>2.4</v>
          </cell>
          <cell r="M19">
            <v>0.4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1">
          <cell r="B21">
            <v>0.3</v>
          </cell>
          <cell r="C21">
            <v>1</v>
          </cell>
          <cell r="D21">
            <v>1.5</v>
          </cell>
          <cell r="E21">
            <v>3.1</v>
          </cell>
          <cell r="F21">
            <v>5.9</v>
          </cell>
          <cell r="G21">
            <v>9.1</v>
          </cell>
          <cell r="H21">
            <v>12</v>
          </cell>
          <cell r="I21">
            <v>12.2</v>
          </cell>
          <cell r="J21">
            <v>10</v>
          </cell>
          <cell r="K21">
            <v>6.2</v>
          </cell>
          <cell r="L21">
            <v>2.2</v>
          </cell>
          <cell r="M21">
            <v>0.1</v>
          </cell>
        </row>
        <row r="22">
          <cell r="B22">
            <v>-0.4</v>
          </cell>
          <cell r="C22">
            <v>0.1</v>
          </cell>
          <cell r="D22">
            <v>0.4</v>
          </cell>
          <cell r="E22">
            <v>1.9</v>
          </cell>
          <cell r="F22">
            <v>4.5</v>
          </cell>
          <cell r="G22">
            <v>7.7</v>
          </cell>
          <cell r="H22">
            <v>11.3</v>
          </cell>
          <cell r="I22">
            <v>11.8</v>
          </cell>
          <cell r="J22">
            <v>9.7</v>
          </cell>
          <cell r="K22">
            <v>5.6</v>
          </cell>
          <cell r="L22">
            <v>1.2</v>
          </cell>
          <cell r="M22">
            <v>-0.6</v>
          </cell>
        </row>
        <row r="23">
          <cell r="B23">
            <v>-0.2</v>
          </cell>
          <cell r="C23">
            <v>0.3</v>
          </cell>
          <cell r="D23">
            <v>0.6</v>
          </cell>
          <cell r="E23">
            <v>2</v>
          </cell>
          <cell r="F23">
            <v>4.6</v>
          </cell>
          <cell r="G23">
            <v>7.7</v>
          </cell>
          <cell r="H23">
            <v>10.5</v>
          </cell>
          <cell r="I23">
            <v>10.8</v>
          </cell>
          <cell r="J23">
            <v>8.9</v>
          </cell>
          <cell r="K23">
            <v>5.5</v>
          </cell>
          <cell r="L23">
            <v>1.5</v>
          </cell>
          <cell r="M23">
            <v>-0.4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  <row r="25">
          <cell r="B25">
            <v>-0.5</v>
          </cell>
          <cell r="C25">
            <v>0.5</v>
          </cell>
          <cell r="D25">
            <v>1.2</v>
          </cell>
          <cell r="E25">
            <v>2.7</v>
          </cell>
          <cell r="F25">
            <v>5.9</v>
          </cell>
          <cell r="G25">
            <v>8.6</v>
          </cell>
          <cell r="H25">
            <v>10.6</v>
          </cell>
          <cell r="I25">
            <v>10.8</v>
          </cell>
          <cell r="J25">
            <v>7.8</v>
          </cell>
          <cell r="K25">
            <v>4.6</v>
          </cell>
          <cell r="L25">
            <v>1.8</v>
          </cell>
          <cell r="M25">
            <v>-0.5</v>
          </cell>
        </row>
        <row r="29">
          <cell r="B29">
            <v>-0.4</v>
          </cell>
          <cell r="C29">
            <v>-1.4</v>
          </cell>
          <cell r="D29">
            <v>-1</v>
          </cell>
          <cell r="E29">
            <v>0.6</v>
          </cell>
          <cell r="F29">
            <v>2.4</v>
          </cell>
          <cell r="G29">
            <v>6.2</v>
          </cell>
          <cell r="H29">
            <v>9.7</v>
          </cell>
          <cell r="I29">
            <v>10.1</v>
          </cell>
          <cell r="J29">
            <v>7.5</v>
          </cell>
          <cell r="K29">
            <v>4.8</v>
          </cell>
          <cell r="L29">
            <v>-0.8</v>
          </cell>
          <cell r="M29">
            <v>-1.7</v>
          </cell>
        </row>
        <row r="30">
          <cell r="B30">
            <v>0.4</v>
          </cell>
          <cell r="C30">
            <v>1.5</v>
          </cell>
          <cell r="D30">
            <v>2.2</v>
          </cell>
          <cell r="E30">
            <v>3.2</v>
          </cell>
          <cell r="F30">
            <v>6.4</v>
          </cell>
          <cell r="G30">
            <v>9.8</v>
          </cell>
          <cell r="H30">
            <v>11.8</v>
          </cell>
          <cell r="I30">
            <v>11.6</v>
          </cell>
          <cell r="J30">
            <v>9.9</v>
          </cell>
          <cell r="K30">
            <v>6</v>
          </cell>
          <cell r="L30">
            <v>2.2</v>
          </cell>
          <cell r="M30">
            <v>0.8</v>
          </cell>
        </row>
        <row r="31">
          <cell r="B31">
            <v>-1.2</v>
          </cell>
          <cell r="C31">
            <v>-0.5</v>
          </cell>
          <cell r="D31">
            <v>0.1</v>
          </cell>
          <cell r="E31">
            <v>0.9</v>
          </cell>
          <cell r="F31">
            <v>3.3</v>
          </cell>
          <cell r="G31">
            <v>7</v>
          </cell>
          <cell r="H31">
            <v>10.6</v>
          </cell>
          <cell r="I31">
            <v>11</v>
          </cell>
          <cell r="J31">
            <v>9.6</v>
          </cell>
          <cell r="K31">
            <v>5.7</v>
          </cell>
          <cell r="L31">
            <v>0.2</v>
          </cell>
          <cell r="M31">
            <v>-0.6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5" sqref="B5"/>
    </sheetView>
  </sheetViews>
  <sheetFormatPr defaultColWidth="9.140625" defaultRowHeight="12.75"/>
  <cols>
    <col min="1" max="1" width="11.140625" style="4" customWidth="1"/>
    <col min="2" max="16384" width="9.140625" style="6" customWidth="1"/>
  </cols>
  <sheetData>
    <row r="1" s="2" customFormat="1" ht="15.75">
      <c r="A1" s="1" t="s">
        <v>5</v>
      </c>
    </row>
    <row r="2" spans="1:2" s="4" customFormat="1" ht="11.25">
      <c r="A2" s="3" t="s">
        <v>6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7</v>
      </c>
      <c r="B4" s="8">
        <f>1-('[2]TotBe'!B4/'[2]TotAb'!B4)</f>
        <v>0.25511024396886284</v>
      </c>
      <c r="C4" s="8">
        <f>1-('[2]TotBe'!C4/'[2]TotAb'!C4)</f>
        <v>0.21447945368254695</v>
      </c>
      <c r="D4" s="8">
        <f>1-('[2]TotBe'!D4/'[2]TotAb'!D4)</f>
        <v>0.17385059943962744</v>
      </c>
      <c r="E4" s="8">
        <f>1-('[2]TotBe'!E4/'[2]TotAb'!E4)</f>
        <v>0.1510280019896586</v>
      </c>
      <c r="F4" s="8">
        <f>1-('[2]TotBe'!F4/'[2]TotAb'!F4)</f>
        <v>0.14180241563043006</v>
      </c>
      <c r="G4" s="8">
        <f>1-('[2]TotBe'!G4/'[2]TotAb'!G4)</f>
        <v>0.13475812331333847</v>
      </c>
      <c r="H4" s="8">
        <f>1-('[2]TotBe'!H4/'[2]TotAb'!H4)</f>
        <v>0.12784148450418797</v>
      </c>
      <c r="I4" s="8">
        <f>1-('[2]TotBe'!I4/'[2]TotAb'!I4)</f>
        <v>0.126231737914143</v>
      </c>
      <c r="J4" s="8">
        <f>1-('[2]TotBe'!J4/'[2]TotAb'!J4)</f>
        <v>0.13857860085285945</v>
      </c>
      <c r="K4" s="8">
        <f>1-('[2]TotBe'!K4/'[2]TotAb'!K4)</f>
        <v>0.1705796385341739</v>
      </c>
      <c r="L4" s="8">
        <f>1-('[2]TotBe'!L4/'[2]TotAb'!L4)</f>
        <v>0.21530569752401385</v>
      </c>
      <c r="M4" s="8">
        <f>1-('[2]TotBe'!M4/'[2]TotAb'!M4)</f>
        <v>0.2566745452880702</v>
      </c>
    </row>
    <row r="5" spans="1:13" ht="11.25">
      <c r="A5" s="5" t="s">
        <v>8</v>
      </c>
      <c r="B5" s="8">
        <f>1-('[2]TotBe'!B5/'[2]TotAb'!B5)</f>
        <v>0.7311542810860783</v>
      </c>
      <c r="C5" s="8">
        <f>1-('[2]TotBe'!C5/'[2]TotAb'!C5)</f>
        <v>0.7599265233452325</v>
      </c>
      <c r="D5" s="8">
        <f>1-('[2]TotBe'!D5/'[2]TotAb'!D5)</f>
        <v>0.7965177627336891</v>
      </c>
      <c r="E5" s="8">
        <f>1-('[2]TotBe'!E5/'[2]TotAb'!E5)</f>
        <v>0.6967675350020741</v>
      </c>
      <c r="F5" s="8">
        <f>1-('[2]TotBe'!F5/'[2]TotAb'!F5)</f>
        <v>0.6269674237505471</v>
      </c>
      <c r="G5" s="8">
        <f>1-('[2]TotBe'!G5/'[2]TotAb'!G5)</f>
        <v>0.6297506663126003</v>
      </c>
      <c r="H5" s="8">
        <f>1-('[2]TotBe'!H5/'[2]TotAb'!H5)</f>
        <v>0.6279377855122248</v>
      </c>
      <c r="I5" s="8">
        <f>1-('[2]TotBe'!I5/'[2]TotAb'!I5)</f>
        <v>0.6177581061899359</v>
      </c>
      <c r="J5" s="8">
        <f>1-('[2]TotBe'!J5/'[2]TotAb'!J5)</f>
        <v>0.7125666057786426</v>
      </c>
      <c r="K5" s="8">
        <f>1-('[2]TotBe'!K5/'[2]TotAb'!K5)</f>
        <v>0.8094708515497893</v>
      </c>
      <c r="L5" s="8">
        <f>1-('[2]TotBe'!L5/'[2]TotAb'!L5)</f>
        <v>0.7597646225336621</v>
      </c>
      <c r="M5" s="8">
        <f>1-('[2]TotBe'!M5/'[2]TotAb'!M5)</f>
        <v>0.7339784275424366</v>
      </c>
    </row>
    <row r="6" spans="1:13" ht="11.25">
      <c r="A6" s="5" t="s">
        <v>9</v>
      </c>
      <c r="B6" s="8">
        <f>1-('[2]TotBe'!B6/'[2]TotAb'!B6)</f>
        <v>0.17596774196409526</v>
      </c>
      <c r="C6" s="8">
        <f>1-('[2]TotBe'!C6/'[2]TotAb'!C6)</f>
        <v>0.1707428508990887</v>
      </c>
      <c r="D6" s="8">
        <f>1-('[2]TotBe'!D6/'[2]TotAb'!D6)</f>
        <v>0.15425814255133585</v>
      </c>
      <c r="E6" s="8">
        <f>1-('[2]TotBe'!E6/'[2]TotAb'!E6)</f>
        <v>0.12436879143562107</v>
      </c>
      <c r="F6" s="8">
        <f>1-('[2]TotBe'!F6/'[2]TotAb'!F6)</f>
        <v>0.10161694103630647</v>
      </c>
      <c r="G6" s="8">
        <f>1-('[2]TotBe'!G6/'[2]TotAb'!G6)</f>
        <v>0.09080721769254452</v>
      </c>
      <c r="H6" s="8">
        <f>1-('[2]TotBe'!H6/'[2]TotAb'!H6)</f>
        <v>0.08595974251268312</v>
      </c>
      <c r="I6" s="8">
        <f>1-('[2]TotBe'!I6/'[2]TotAb'!I6)</f>
        <v>0.09140884243034442</v>
      </c>
      <c r="J6" s="8">
        <f>1-('[2]TotBe'!J6/'[2]TotAb'!J6)</f>
        <v>0.12011836394445374</v>
      </c>
      <c r="K6" s="8">
        <f>1-('[2]TotBe'!K6/'[2]TotAb'!K6)</f>
        <v>0.1550831062916953</v>
      </c>
      <c r="L6" s="8">
        <f>1-('[2]TotBe'!L6/'[2]TotAb'!L6)</f>
        <v>0.17111997559269243</v>
      </c>
      <c r="M6" s="8">
        <f>1-('[2]TotBe'!M6/'[2]TotAb'!M6)</f>
        <v>0.17677173440465976</v>
      </c>
    </row>
    <row r="7" spans="1:13" ht="11.25">
      <c r="A7" s="5" t="s">
        <v>10</v>
      </c>
      <c r="B7" s="8">
        <f>1-('[2]TotBe'!B7/'[2]TotAb'!B7)</f>
        <v>0.0687995755657631</v>
      </c>
      <c r="C7" s="8">
        <f>1-('[2]TotBe'!C7/'[2]TotAb'!C7)</f>
        <v>0.06199895311445147</v>
      </c>
      <c r="D7" s="8">
        <f>1-('[2]TotBe'!D7/'[2]TotAb'!D7)</f>
        <v>0.054119525264266444</v>
      </c>
      <c r="E7" s="8">
        <f>1-('[2]TotBe'!E7/'[2]TotAb'!E7)</f>
        <v>0.052316040723909496</v>
      </c>
      <c r="F7" s="8">
        <f>1-('[2]TotBe'!F7/'[2]TotAb'!F7)</f>
        <v>0.04341192046690068</v>
      </c>
      <c r="G7" s="8">
        <f>1-('[2]TotBe'!G7/'[2]TotAb'!G7)</f>
        <v>0.03595677578716194</v>
      </c>
      <c r="H7" s="8">
        <f>1-('[2]TotBe'!H7/'[2]TotAb'!H7)</f>
        <v>0.03262812029768558</v>
      </c>
      <c r="I7" s="8">
        <f>1-('[2]TotBe'!I7/'[2]TotAb'!I7)</f>
        <v>0.037481404080037195</v>
      </c>
      <c r="J7" s="8">
        <f>1-('[2]TotBe'!J7/'[2]TotAb'!J7)</f>
        <v>0.04718400085644259</v>
      </c>
      <c r="K7" s="8">
        <f>1-('[2]TotBe'!K7/'[2]TotAb'!K7)</f>
        <v>0.052218620649312375</v>
      </c>
      <c r="L7" s="8">
        <f>1-('[2]TotBe'!L7/'[2]TotAb'!L7)</f>
        <v>0.06208085923514417</v>
      </c>
      <c r="M7" s="8">
        <f>1-('[2]TotBe'!M7/'[2]TotAb'!M7)</f>
        <v>0.068391903305564</v>
      </c>
    </row>
    <row r="8" spans="1:13" ht="11.25">
      <c r="A8" s="5" t="s">
        <v>11</v>
      </c>
      <c r="B8" s="8">
        <f>1-('[2]TotBe'!B8/'[2]TotAb'!B8)</f>
        <v>0.1412114343469335</v>
      </c>
      <c r="C8" s="8">
        <f>1-('[2]TotBe'!C8/'[2]TotAb'!C8)</f>
        <v>0.12009580004085485</v>
      </c>
      <c r="D8" s="8">
        <f>1-('[2]TotBe'!D8/'[2]TotAb'!D8)</f>
        <v>0.10825365071574766</v>
      </c>
      <c r="E8" s="8">
        <f>1-('[2]TotBe'!E8/'[2]TotAb'!E8)</f>
        <v>0.0794717753561962</v>
      </c>
      <c r="F8" s="8">
        <f>1-('[2]TotBe'!F8/'[2]TotAb'!F8)</f>
        <v>0.08374402736277498</v>
      </c>
      <c r="G8" s="8">
        <f>1-('[2]TotBe'!G8/'[2]TotAb'!G8)</f>
        <v>0.11282423349003967</v>
      </c>
      <c r="H8" s="8">
        <f>1-('[2]TotBe'!H8/'[2]TotAb'!H8)</f>
        <v>0.11304615332211632</v>
      </c>
      <c r="I8" s="8">
        <f>1-('[2]TotBe'!I8/'[2]TotAb'!I8)</f>
        <v>0.07929276324985923</v>
      </c>
      <c r="J8" s="8">
        <f>1-('[2]TotBe'!J8/'[2]TotAb'!J8)</f>
        <v>0.07496927609579751</v>
      </c>
      <c r="K8" s="8">
        <f>1-('[2]TotBe'!K8/'[2]TotAb'!K8)</f>
        <v>0.11025679747382511</v>
      </c>
      <c r="L8" s="8">
        <f>1-('[2]TotBe'!L8/'[2]TotAb'!L8)</f>
        <v>0.12054153022040293</v>
      </c>
      <c r="M8" s="8">
        <f>1-('[2]TotBe'!M8/'[2]TotAb'!M8)</f>
        <v>0.14312751164507542</v>
      </c>
    </row>
    <row r="9" spans="1:13" ht="11.25">
      <c r="A9" s="5" t="s">
        <v>12</v>
      </c>
      <c r="B9" s="8">
        <f>1-('[2]TotBe'!B9/'[2]TotAb'!B9)</f>
        <v>0.6039072658359907</v>
      </c>
      <c r="C9" s="8">
        <f>1-('[2]TotBe'!C9/'[2]TotAb'!C9)</f>
        <v>0.6349867556490596</v>
      </c>
      <c r="D9" s="8">
        <f>1-('[2]TotBe'!D9/'[2]TotAb'!D9)</f>
        <v>0.6312071299130989</v>
      </c>
      <c r="E9" s="8">
        <f>1-('[2]TotBe'!E9/'[2]TotAb'!E9)</f>
        <v>0.5802722989940525</v>
      </c>
      <c r="F9" s="8">
        <f>1-('[2]TotBe'!F9/'[2]TotAb'!F9)</f>
        <v>0.5271831956905944</v>
      </c>
      <c r="G9" s="8">
        <f>1-('[2]TotBe'!G9/'[2]TotAb'!G9)</f>
        <v>0.41865494382776947</v>
      </c>
      <c r="H9" s="8">
        <f>1-('[2]TotBe'!H9/'[2]TotAb'!H9)</f>
        <v>0.41261919063093444</v>
      </c>
      <c r="I9" s="8">
        <f>1-('[2]TotBe'!I9/'[2]TotAb'!I9)</f>
        <v>0.537358091281452</v>
      </c>
      <c r="J9" s="8">
        <f>1-('[2]TotBe'!J9/'[2]TotAb'!J9)</f>
        <v>0.5949337475368038</v>
      </c>
      <c r="K9" s="8">
        <f>1-('[2]TotBe'!K9/'[2]TotAb'!K9)</f>
        <v>0.645425159746825</v>
      </c>
      <c r="L9" s="8">
        <f>1-('[2]TotBe'!L9/'[2]TotAb'!L9)</f>
        <v>0.6351965116278038</v>
      </c>
      <c r="M9" s="8">
        <f>1-('[2]TotBe'!M9/'[2]TotAb'!M9)</f>
        <v>0.6079374226070569</v>
      </c>
    </row>
    <row r="10" spans="1:13" ht="11.25">
      <c r="A10" s="5" t="s">
        <v>13</v>
      </c>
      <c r="B10" s="8">
        <f>1-('[2]TotBe'!B10/'[2]TotAb'!B10)</f>
        <v>0.8170321368719107</v>
      </c>
      <c r="C10" s="8">
        <f>1-('[2]TotBe'!C10/'[2]TotAb'!C10)</f>
        <v>0.8082887250867834</v>
      </c>
      <c r="D10" s="8">
        <f>1-('[2]TotBe'!D10/'[2]TotAb'!D10)</f>
        <v>0.8197870523105827</v>
      </c>
      <c r="E10" s="8">
        <f>1-('[2]TotBe'!E10/'[2]TotAb'!E10)</f>
        <v>0.8416541216250344</v>
      </c>
      <c r="F10" s="8">
        <f>1-('[2]TotBe'!F10/'[2]TotAb'!F10)</f>
        <v>0.776637232922816</v>
      </c>
      <c r="G10" s="8">
        <f>1-('[2]TotBe'!G10/'[2]TotAb'!G10)</f>
        <v>0.7404667306218391</v>
      </c>
      <c r="H10" s="8">
        <f>1-('[2]TotBe'!H10/'[2]TotAb'!H10)</f>
        <v>0.7363739594456651</v>
      </c>
      <c r="I10" s="8">
        <f>1-('[2]TotBe'!I10/'[2]TotAb'!I10)</f>
        <v>0.779911022332073</v>
      </c>
      <c r="J10" s="8">
        <f>1-('[2]TotBe'!J10/'[2]TotAb'!J10)</f>
        <v>0.8563879331782637</v>
      </c>
      <c r="K10" s="8">
        <f>1-('[2]TotBe'!K10/'[2]TotAb'!K10)</f>
        <v>0.8228025573882165</v>
      </c>
      <c r="L10" s="8">
        <f>1-('[2]TotBe'!L10/'[2]TotAb'!L10)</f>
        <v>0.8085270957332623</v>
      </c>
      <c r="M10" s="8">
        <f>1-('[2]TotBe'!M10/'[2]TotAb'!M10)</f>
        <v>0.8188000013407395</v>
      </c>
    </row>
    <row r="11" spans="1:13" ht="11.25">
      <c r="A11" s="5" t="s">
        <v>14</v>
      </c>
      <c r="B11" s="8">
        <f>1-('[2]TotBe'!B11/'[2]TotAb'!B11)</f>
        <v>0.9025581643307828</v>
      </c>
      <c r="C11" s="8">
        <f>1-('[2]TotBe'!C11/'[2]TotAb'!C11)</f>
        <v>0.9130931802761248</v>
      </c>
      <c r="D11" s="8">
        <f>1-('[2]TotBe'!D11/'[2]TotAb'!D11)</f>
        <v>0.9270159430204951</v>
      </c>
      <c r="E11" s="8">
        <f>1-('[2]TotBe'!E11/'[2]TotAb'!E11)</f>
        <v>0.9156816670467273</v>
      </c>
      <c r="F11" s="8">
        <f>1-('[2]TotBe'!F11/'[2]TotAb'!F11)</f>
        <v>0.8504506376247892</v>
      </c>
      <c r="G11" s="8">
        <f>1-('[2]TotBe'!G11/'[2]TotAb'!G11)</f>
        <v>0.8241185131368514</v>
      </c>
      <c r="H11" s="8">
        <f>1-('[2]TotBe'!H11/'[2]TotAb'!H11)</f>
        <v>0.8198812826402342</v>
      </c>
      <c r="I11" s="8">
        <f>1-('[2]TotBe'!I11/'[2]TotAb'!I11)</f>
        <v>0.8472814548927843</v>
      </c>
      <c r="J11" s="8">
        <f>1-('[2]TotBe'!J11/'[2]TotAb'!J11)</f>
        <v>0.9251995489913677</v>
      </c>
      <c r="K11" s="8">
        <f>1-('[2]TotBe'!K11/'[2]TotAb'!K11)</f>
        <v>0.9316377336981507</v>
      </c>
      <c r="L11" s="8">
        <f>1-('[2]TotBe'!L11/'[2]TotAb'!L11)</f>
        <v>0.9130849577970976</v>
      </c>
      <c r="M11" s="8">
        <f>1-('[2]TotBe'!M11/'[2]TotAb'!M11)</f>
        <v>0.9035714602501795</v>
      </c>
    </row>
    <row r="12" spans="1:13" ht="11.25">
      <c r="A12" s="5" t="s">
        <v>15</v>
      </c>
      <c r="B12" s="8">
        <f>1-('[2]TotBe'!B12/'[2]TotAb'!B12)</f>
        <v>0.9520434028646817</v>
      </c>
      <c r="C12" s="8">
        <f>1-('[2]TotBe'!C12/'[2]TotAb'!C12)</f>
        <v>0.9571958028286705</v>
      </c>
      <c r="D12" s="8">
        <f>1-('[2]TotBe'!D12/'[2]TotAb'!D12)</f>
        <v>0.9645483582688823</v>
      </c>
      <c r="E12" s="8">
        <f>1-('[2]TotBe'!E12/'[2]TotAb'!E12)</f>
        <v>0.9484351485351942</v>
      </c>
      <c r="F12" s="8">
        <f>1-('[2]TotBe'!F12/'[2]TotAb'!F12)</f>
        <v>0.9021505769822733</v>
      </c>
      <c r="G12" s="8">
        <f>1-('[2]TotBe'!G12/'[2]TotAb'!G12)</f>
        <v>0.9225627610059519</v>
      </c>
      <c r="H12" s="8">
        <f>1-('[2]TotBe'!H12/'[2]TotAb'!H12)</f>
        <v>0.9195624467451066</v>
      </c>
      <c r="I12" s="8">
        <f>1-('[2]TotBe'!I12/'[2]TotAb'!I12)</f>
        <v>0.8964797165264023</v>
      </c>
      <c r="J12" s="8">
        <f>1-('[2]TotBe'!J12/'[2]TotAb'!J12)</f>
        <v>0.9520570733605878</v>
      </c>
      <c r="K12" s="8">
        <f>1-('[2]TotBe'!K12/'[2]TotAb'!K12)</f>
        <v>0.9668741321433293</v>
      </c>
      <c r="L12" s="8">
        <f>1-('[2]TotBe'!L12/'[2]TotAb'!L12)</f>
        <v>0.9571671118478909</v>
      </c>
      <c r="M12" s="8">
        <f>1-('[2]TotBe'!M12/'[2]TotAb'!M12)</f>
        <v>0.9525471730359377</v>
      </c>
    </row>
    <row r="13" spans="1:13" ht="11.25">
      <c r="A13" s="5" t="s">
        <v>16</v>
      </c>
      <c r="B13" s="8">
        <f>1-('[2]TotBe'!B13/'[2]TotAb'!B13)</f>
        <v>0.9043565239216632</v>
      </c>
      <c r="C13" s="8">
        <f>1-('[2]TotBe'!C13/'[2]TotAb'!C13)</f>
        <v>0.912794218542196</v>
      </c>
      <c r="D13" s="8">
        <f>1-('[2]TotBe'!D13/'[2]TotAb'!D13)</f>
        <v>0.9239343929981998</v>
      </c>
      <c r="E13" s="8">
        <f>1-('[2]TotBe'!E13/'[2]TotAb'!E13)</f>
        <v>0.9295254636690073</v>
      </c>
      <c r="F13" s="8">
        <f>1-('[2]TotBe'!F13/'[2]TotAb'!F13)</f>
        <v>0.9206133593597323</v>
      </c>
      <c r="G13" s="8">
        <f>1-('[2]TotBe'!G13/'[2]TotAb'!G13)</f>
        <v>0.8788264316416148</v>
      </c>
      <c r="H13" s="8">
        <f>1-('[2]TotBe'!H13/'[2]TotAb'!H13)</f>
        <v>0.8790940213288256</v>
      </c>
      <c r="I13" s="8">
        <f>1-('[2]TotBe'!I13/'[2]TotAb'!I13)</f>
        <v>0.9302069482319876</v>
      </c>
      <c r="J13" s="8">
        <f>1-('[2]TotBe'!J13/'[2]TotAb'!J13)</f>
        <v>0.9387286215317974</v>
      </c>
      <c r="K13" s="8">
        <f>1-('[2]TotBe'!K13/'[2]TotAb'!K13)</f>
        <v>0.9275156163386471</v>
      </c>
      <c r="L13" s="8">
        <f>1-('[2]TotBe'!L13/'[2]TotAb'!L13)</f>
        <v>0.9128274792857592</v>
      </c>
      <c r="M13" s="8">
        <f>1-('[2]TotBe'!M13/'[2]TotAb'!M13)</f>
        <v>0.9053105097193022</v>
      </c>
    </row>
    <row r="14" spans="1:13" ht="11.25">
      <c r="A14" s="5" t="s">
        <v>17</v>
      </c>
      <c r="B14" s="8">
        <f>1-('[2]TotBe'!B14/'[2]TotAb'!B14)</f>
        <v>0.9302830434392525</v>
      </c>
      <c r="C14" s="8">
        <f>1-('[2]TotBe'!C14/'[2]TotAb'!C14)</f>
        <v>0.9331955984827108</v>
      </c>
      <c r="D14" s="8">
        <f>1-('[2]TotBe'!D14/'[2]TotAb'!D14)</f>
        <v>0.9361834852905146</v>
      </c>
      <c r="E14" s="8">
        <f>1-('[2]TotBe'!E14/'[2]TotAb'!E14)</f>
        <v>0.9031784199370388</v>
      </c>
      <c r="F14" s="8">
        <f>1-('[2]TotBe'!F14/'[2]TotAb'!F14)</f>
        <v>0.885291224892548</v>
      </c>
      <c r="G14" s="8">
        <f>1-('[2]TotBe'!G14/'[2]TotAb'!G14)</f>
        <v>0.9066641376134208</v>
      </c>
      <c r="H14" s="8">
        <f>1-('[2]TotBe'!H14/'[2]TotAb'!H14)</f>
        <v>0.905349109102518</v>
      </c>
      <c r="I14" s="8">
        <f>1-('[2]TotBe'!I14/'[2]TotAb'!I14)</f>
        <v>0.8783337455846298</v>
      </c>
      <c r="J14" s="8">
        <f>1-('[2]TotBe'!J14/'[2]TotAb'!J14)</f>
        <v>0.9040719844303116</v>
      </c>
      <c r="K14" s="8">
        <f>1-('[2]TotBe'!K14/'[2]TotAb'!K14)</f>
        <v>0.9384561301251453</v>
      </c>
      <c r="L14" s="8">
        <f>1-('[2]TotBe'!L14/'[2]TotAb'!L14)</f>
        <v>0.9333392447685553</v>
      </c>
      <c r="M14" s="8">
        <f>1-('[2]TotBe'!M14/'[2]TotAb'!M14)</f>
        <v>0.9309108207559733</v>
      </c>
    </row>
    <row r="15" spans="1:13" ht="11.25">
      <c r="A15" s="5" t="s">
        <v>18</v>
      </c>
      <c r="B15" s="8">
        <f>1-('[2]TotBe'!B15/'[2]TotAb'!B15)</f>
        <v>0.8947941528821673</v>
      </c>
      <c r="C15" s="8">
        <f>1-('[2]TotBe'!C15/'[2]TotAb'!C15)</f>
        <v>0.9062292617474991</v>
      </c>
      <c r="D15" s="8">
        <f>1-('[2]TotBe'!D15/'[2]TotAb'!D15)</f>
        <v>0.9130971847774696</v>
      </c>
      <c r="E15" s="8">
        <f>1-('[2]TotBe'!E15/'[2]TotAb'!E15)</f>
        <v>0.9037871623828623</v>
      </c>
      <c r="F15" s="8">
        <f>1-('[2]TotBe'!F15/'[2]TotAb'!F15)</f>
        <v>0.8879876625190498</v>
      </c>
      <c r="G15" s="8">
        <f>1-('[2]TotBe'!G15/'[2]TotAb'!G15)</f>
        <v>0.9111241805412216</v>
      </c>
      <c r="H15" s="8">
        <f>1-('[2]TotBe'!H15/'[2]TotAb'!H15)</f>
        <v>0.9141735517659957</v>
      </c>
      <c r="I15" s="8">
        <f>1-('[2]TotBe'!I15/'[2]TotAb'!I15)</f>
        <v>0.8916760307798594</v>
      </c>
      <c r="J15" s="8">
        <f>1-('[2]TotBe'!J15/'[2]TotAb'!J15)</f>
        <v>0.9116952375008588</v>
      </c>
      <c r="K15" s="8">
        <f>1-('[2]TotBe'!K15/'[2]TotAb'!K15)</f>
        <v>0.9176200155360323</v>
      </c>
      <c r="L15" s="8">
        <f>1-('[2]TotBe'!L15/'[2]TotAb'!L15)</f>
        <v>0.9061789176185204</v>
      </c>
      <c r="M15" s="8">
        <f>1-('[2]TotBe'!M15/'[2]TotAb'!M15)</f>
        <v>0.8958993098529618</v>
      </c>
    </row>
    <row r="16" spans="1:13" ht="11.25">
      <c r="A16" s="5" t="s">
        <v>19</v>
      </c>
      <c r="B16" s="8">
        <f>1-('[2]TotBe'!B16/'[2]TotAb'!B16)</f>
        <v>0.9177536673301401</v>
      </c>
      <c r="C16" s="8">
        <f>1-('[2]TotBe'!C16/'[2]TotAb'!C16)</f>
        <v>0.9090173823908659</v>
      </c>
      <c r="D16" s="8">
        <f>1-('[2]TotBe'!D16/'[2]TotAb'!D16)</f>
        <v>0.9062537853882715</v>
      </c>
      <c r="E16" s="8">
        <f>1-('[2]TotBe'!E16/'[2]TotAb'!E16)</f>
        <v>0.9115093551289944</v>
      </c>
      <c r="F16" s="8">
        <f>1-('[2]TotBe'!F16/'[2]TotAb'!F16)</f>
        <v>0.9257919323078803</v>
      </c>
      <c r="G16" s="8">
        <f>1-('[2]TotBe'!G16/'[2]TotAb'!G16)</f>
        <v>0.9515535551487357</v>
      </c>
      <c r="H16" s="8">
        <f>1-('[2]TotBe'!H16/'[2]TotAb'!H16)</f>
        <v>0.9533560187079557</v>
      </c>
      <c r="I16" s="8">
        <f>1-('[2]TotBe'!I16/'[2]TotAb'!I16)</f>
        <v>0.9248364247077556</v>
      </c>
      <c r="J16" s="8">
        <f>1-('[2]TotBe'!J16/'[2]TotAb'!J16)</f>
        <v>0.9078790700860898</v>
      </c>
      <c r="K16" s="8">
        <f>1-('[2]TotBe'!K16/'[2]TotAb'!K16)</f>
        <v>0.9048023331269995</v>
      </c>
      <c r="L16" s="8">
        <f>1-('[2]TotBe'!L16/'[2]TotAb'!L16)</f>
        <v>0.9092888312352732</v>
      </c>
      <c r="M16" s="8">
        <f>1-('[2]TotBe'!M16/'[2]TotAb'!M16)</f>
        <v>0.9174108626466688</v>
      </c>
    </row>
    <row r="17" spans="1:13" ht="11.25">
      <c r="A17" s="5" t="s">
        <v>20</v>
      </c>
      <c r="B17" s="8">
        <f>1-('[2]TotBe'!B17/'[2]TotAb'!B17)</f>
        <v>0.9433600711042656</v>
      </c>
      <c r="C17" s="8">
        <f>1-('[2]TotBe'!C17/'[2]TotAb'!C17)</f>
        <v>0.9486174585963245</v>
      </c>
      <c r="D17" s="8">
        <f>1-('[2]TotBe'!D17/'[2]TotAb'!D17)</f>
        <v>0.9477153508846021</v>
      </c>
      <c r="E17" s="8">
        <f>1-('[2]TotBe'!E17/'[2]TotAb'!E17)</f>
        <v>0.9261499560977086</v>
      </c>
      <c r="F17" s="8">
        <f>1-('[2]TotBe'!F17/'[2]TotAb'!F17)</f>
        <v>0.9035149033400702</v>
      </c>
      <c r="G17" s="8">
        <f>1-('[2]TotBe'!G17/'[2]TotAb'!G17)</f>
        <v>0.8996331568913474</v>
      </c>
      <c r="H17" s="8">
        <f>1-('[2]TotBe'!H17/'[2]TotAb'!H17)</f>
        <v>0.896815105010436</v>
      </c>
      <c r="I17" s="8">
        <f>1-('[2]TotBe'!I17/'[2]TotAb'!I17)</f>
        <v>0.8993823259520108</v>
      </c>
      <c r="J17" s="8">
        <f>1-('[2]TotBe'!J17/'[2]TotAb'!J17)</f>
        <v>0.9258090894537149</v>
      </c>
      <c r="K17" s="8">
        <f>1-('[2]TotBe'!K17/'[2]TotAb'!K17)</f>
        <v>0.949887681960029</v>
      </c>
      <c r="L17" s="8">
        <f>1-('[2]TotBe'!L17/'[2]TotAb'!L17)</f>
        <v>0.9487322360968312</v>
      </c>
      <c r="M17" s="8">
        <f>1-('[2]TotBe'!M17/'[2]TotAb'!M17)</f>
        <v>0.9438046026268384</v>
      </c>
    </row>
    <row r="18" spans="1:13" ht="11.25">
      <c r="A18" s="5" t="s">
        <v>21</v>
      </c>
      <c r="B18" s="8">
        <f>1-('[2]TotBe'!B18/'[2]TotAb'!B18)</f>
        <v>0.8207760763264996</v>
      </c>
      <c r="C18" s="8">
        <f>1-('[2]TotBe'!C18/'[2]TotAb'!C18)</f>
        <v>0.8333116293367094</v>
      </c>
      <c r="D18" s="8">
        <f>1-('[2]TotBe'!D18/'[2]TotAb'!D18)</f>
        <v>0.8259214120932985</v>
      </c>
      <c r="E18" s="8">
        <f>1-('[2]TotBe'!E18/'[2]TotAb'!E18)</f>
        <v>0.8071968170163477</v>
      </c>
      <c r="F18" s="8">
        <f>1-('[2]TotBe'!F18/'[2]TotAb'!F18)</f>
        <v>0.7636460571555198</v>
      </c>
      <c r="G18" s="8">
        <f>1-('[2]TotBe'!G18/'[2]TotAb'!G18)</f>
        <v>0.7282863458584121</v>
      </c>
      <c r="H18" s="8">
        <f>1-('[2]TotBe'!H18/'[2]TotAb'!H18)</f>
        <v>0.7236640186839833</v>
      </c>
      <c r="I18" s="8">
        <f>1-('[2]TotBe'!I18/'[2]TotAb'!I18)</f>
        <v>0.7591791703080768</v>
      </c>
      <c r="J18" s="8">
        <f>1-('[2]TotBe'!J18/'[2]TotAb'!J18)</f>
        <v>0.8154888921492841</v>
      </c>
      <c r="K18" s="8">
        <f>1-('[2]TotBe'!K18/'[2]TotAb'!K18)</f>
        <v>0.8301691784179547</v>
      </c>
      <c r="L18" s="8">
        <f>1-('[2]TotBe'!L18/'[2]TotAb'!L18)</f>
        <v>0.8336537265339559</v>
      </c>
      <c r="M18" s="8">
        <f>1-('[2]TotBe'!M18/'[2]TotAb'!M18)</f>
        <v>0.8223166822919303</v>
      </c>
    </row>
    <row r="19" spans="1:13" ht="11.25">
      <c r="A19" s="5" t="s">
        <v>22</v>
      </c>
      <c r="B19" s="8">
        <f>1-('[2]TotBe'!B19/'[2]TotAb'!B19)</f>
        <v>0.4325106328761039</v>
      </c>
      <c r="C19" s="8">
        <f>1-('[2]TotBe'!C19/'[2]TotAb'!C19)</f>
        <v>0.4123256216748774</v>
      </c>
      <c r="D19" s="8">
        <f>1-('[2]TotBe'!D19/'[2]TotAb'!D19)</f>
        <v>0.30606546236861365</v>
      </c>
      <c r="E19" s="8">
        <f>1-('[2]TotBe'!E19/'[2]TotAb'!E19)</f>
        <v>0.26572788894308985</v>
      </c>
      <c r="F19" s="8">
        <f>1-('[2]TotBe'!F19/'[2]TotAb'!F19)</f>
        <v>0.2896378241591686</v>
      </c>
      <c r="G19" s="8">
        <f>1-('[2]TotBe'!G19/'[2]TotAb'!G19)</f>
        <v>0.2731619862030562</v>
      </c>
      <c r="H19" s="8">
        <f>1-('[2]TotBe'!H19/'[2]TotAb'!H19)</f>
        <v>0.26373090830405843</v>
      </c>
      <c r="I19" s="8">
        <f>1-('[2]TotBe'!I19/'[2]TotAb'!I19)</f>
        <v>0.2660892524080507</v>
      </c>
      <c r="J19" s="8">
        <f>1-('[2]TotBe'!J19/'[2]TotAb'!J19)</f>
        <v>0.23877501979921834</v>
      </c>
      <c r="K19" s="8">
        <f>1-('[2]TotBe'!K19/'[2]TotAb'!K19)</f>
        <v>0.30138565770036996</v>
      </c>
      <c r="L19" s="8">
        <f>1-('[2]TotBe'!L19/'[2]TotAb'!L19)</f>
        <v>0.413703640001743</v>
      </c>
      <c r="M19" s="8">
        <f>1-('[2]TotBe'!M19/'[2]TotAb'!M19)</f>
        <v>0.43405601106936265</v>
      </c>
    </row>
    <row r="20" spans="1:13" ht="11.25">
      <c r="A20" s="5" t="s">
        <v>23</v>
      </c>
      <c r="B20" s="8">
        <f>1-('[2]TotBe'!B20/'[2]TotAb'!B20)</f>
        <v>0.924129872573539</v>
      </c>
      <c r="C20" s="8">
        <f>1-('[2]TotBe'!C20/'[2]TotAb'!C20)</f>
        <v>0.9323986596651254</v>
      </c>
      <c r="D20" s="8">
        <f>1-('[2]TotBe'!D20/'[2]TotAb'!D20)</f>
        <v>0.9428307223875004</v>
      </c>
      <c r="E20" s="8">
        <f>1-('[2]TotBe'!E20/'[2]TotAb'!E20)</f>
        <v>0.931391784903614</v>
      </c>
      <c r="F20" s="8">
        <f>1-('[2]TotBe'!F20/'[2]TotAb'!F20)</f>
        <v>0.9012580747770115</v>
      </c>
      <c r="G20" s="8">
        <f>1-('[2]TotBe'!G20/'[2]TotAb'!G20)</f>
        <v>0.9091094712026512</v>
      </c>
      <c r="H20" s="8">
        <f>1-('[2]TotBe'!H20/'[2]TotAb'!H20)</f>
        <v>0.9091588563747163</v>
      </c>
      <c r="I20" s="8">
        <f>1-('[2]TotBe'!I20/'[2]TotAb'!I20)</f>
        <v>0.9013476092957082</v>
      </c>
      <c r="J20" s="8">
        <f>1-('[2]TotBe'!J20/'[2]TotAb'!J20)</f>
        <v>0.9382639018449288</v>
      </c>
      <c r="K20" s="8">
        <f>1-('[2]TotBe'!K20/'[2]TotAb'!K20)</f>
        <v>0.9461691780449774</v>
      </c>
      <c r="L20" s="8">
        <f>1-('[2]TotBe'!L20/'[2]TotAb'!L20)</f>
        <v>0.9323570216430237</v>
      </c>
      <c r="M20" s="8">
        <f>1-('[2]TotBe'!M20/'[2]TotAb'!M20)</f>
        <v>0.924926866300575</v>
      </c>
    </row>
    <row r="21" spans="1:13" ht="11.25">
      <c r="A21" s="5" t="s">
        <v>24</v>
      </c>
      <c r="B21" s="8">
        <f>1-('[2]TotBe'!B21/'[2]TotAb'!B21)</f>
        <v>0.9509292889208824</v>
      </c>
      <c r="C21" s="8">
        <f>1-('[2]TotBe'!C21/'[2]TotAb'!C21)</f>
        <v>0.9534993691351686</v>
      </c>
      <c r="D21" s="8">
        <f>1-('[2]TotBe'!D21/'[2]TotAb'!D21)</f>
        <v>0.9247097647058654</v>
      </c>
      <c r="E21" s="8">
        <f>1-('[2]TotBe'!E21/'[2]TotAb'!E21)</f>
        <v>0.9066474606035919</v>
      </c>
      <c r="F21" s="8">
        <f>1-('[2]TotBe'!F21/'[2]TotAb'!F21)</f>
        <v>0.9467449654135047</v>
      </c>
      <c r="G21" s="8">
        <f>1-('[2]TotBe'!G21/'[2]TotAb'!G21)</f>
        <v>0.9682815576227264</v>
      </c>
      <c r="H21" s="8">
        <f>1-('[2]TotBe'!H21/'[2]TotAb'!H21)</f>
        <v>0.9688273201666384</v>
      </c>
      <c r="I21" s="8">
        <f>1-('[2]TotBe'!I21/'[2]TotAb'!I21)</f>
        <v>0.9427985450384454</v>
      </c>
      <c r="J21" s="8">
        <f>1-('[2]TotBe'!J21/'[2]TotAb'!J21)</f>
        <v>0.8982378885929104</v>
      </c>
      <c r="K21" s="8">
        <f>1-('[2]TotBe'!K21/'[2]TotAb'!K21)</f>
        <v>0.9235561688840954</v>
      </c>
      <c r="L21" s="8">
        <f>1-('[2]TotBe'!L21/'[2]TotAb'!L21)</f>
        <v>0.9534538047992006</v>
      </c>
      <c r="M21" s="8">
        <f>1-('[2]TotBe'!M21/'[2]TotAb'!M21)</f>
        <v>0.9511467197653927</v>
      </c>
    </row>
    <row r="22" spans="1:13" ht="11.25">
      <c r="A22" s="5" t="s">
        <v>25</v>
      </c>
      <c r="B22" s="8">
        <f>1-('[2]TotBe'!B22/'[2]TotAb'!B22)</f>
        <v>0.8974887397373008</v>
      </c>
      <c r="C22" s="8">
        <f>1-('[2]TotBe'!C22/'[2]TotAb'!C22)</f>
        <v>0.9083861971910924</v>
      </c>
      <c r="D22" s="8">
        <f>1-('[2]TotBe'!D22/'[2]TotAb'!D22)</f>
        <v>0.909372442972467</v>
      </c>
      <c r="E22" s="8">
        <f>1-('[2]TotBe'!E22/'[2]TotAb'!E22)</f>
        <v>0.8823144639572488</v>
      </c>
      <c r="F22" s="8">
        <f>1-('[2]TotBe'!F22/'[2]TotAb'!F22)</f>
        <v>0.8729884764132192</v>
      </c>
      <c r="G22" s="8">
        <f>1-('[2]TotBe'!G22/'[2]TotAb'!G22)</f>
        <v>0.8816517012971598</v>
      </c>
      <c r="H22" s="8">
        <f>1-('[2]TotBe'!H22/'[2]TotAb'!H22)</f>
        <v>0.8826634388901562</v>
      </c>
      <c r="I22" s="8">
        <f>1-('[2]TotBe'!I22/'[2]TotAb'!I22)</f>
        <v>0.8719593607482904</v>
      </c>
      <c r="J22" s="8">
        <f>1-('[2]TotBe'!J22/'[2]TotAb'!J22)</f>
        <v>0.8844040407984969</v>
      </c>
      <c r="K22" s="8">
        <f>1-('[2]TotBe'!K22/'[2]TotAb'!K22)</f>
        <v>0.9130103107063382</v>
      </c>
      <c r="L22" s="8">
        <f>1-('[2]TotBe'!L22/'[2]TotAb'!L22)</f>
        <v>0.908294869072346</v>
      </c>
      <c r="M22" s="8">
        <f>1-('[2]TotBe'!M22/'[2]TotAb'!M22)</f>
        <v>0.8982598792808301</v>
      </c>
    </row>
    <row r="23" spans="1:13" ht="11.25">
      <c r="A23" s="5" t="s">
        <v>26</v>
      </c>
      <c r="B23" s="8">
        <f>1-('[2]TotBe'!B23/'[2]TotAb'!B23)</f>
        <v>0.8999870564934351</v>
      </c>
      <c r="C23" s="8">
        <f>1-('[2]TotBe'!C23/'[2]TotAb'!C23)</f>
        <v>0.8983579417796533</v>
      </c>
      <c r="D23" s="8">
        <f>1-('[2]TotBe'!D23/'[2]TotAb'!D23)</f>
        <v>0.8737384410810338</v>
      </c>
      <c r="E23" s="8">
        <f>1-('[2]TotBe'!E23/'[2]TotAb'!E23)</f>
        <v>0.8292572161364921</v>
      </c>
      <c r="F23" s="8">
        <f>1-('[2]TotBe'!F23/'[2]TotAb'!F23)</f>
        <v>0.8396829142333353</v>
      </c>
      <c r="G23" s="8">
        <f>1-('[2]TotBe'!G23/'[2]TotAb'!G23)</f>
        <v>0.8542084077654495</v>
      </c>
      <c r="H23" s="8">
        <f>1-('[2]TotBe'!H23/'[2]TotAb'!H23)</f>
        <v>0.8512851873341106</v>
      </c>
      <c r="I23" s="8">
        <f>1-('[2]TotBe'!I23/'[2]TotAb'!I23)</f>
        <v>0.8271410860186463</v>
      </c>
      <c r="J23" s="8">
        <f>1-('[2]TotBe'!J23/'[2]TotAb'!J23)</f>
        <v>0.8159575477925115</v>
      </c>
      <c r="K23" s="8">
        <f>1-('[2]TotBe'!K23/'[2]TotAb'!K23)</f>
        <v>0.8733186405617257</v>
      </c>
      <c r="L23" s="8">
        <f>1-('[2]TotBe'!L23/'[2]TotAb'!L23)</f>
        <v>0.8990466890399044</v>
      </c>
      <c r="M23" s="8">
        <f>1-('[2]TotBe'!M23/'[2]TotAb'!M23)</f>
        <v>0.9003721348870138</v>
      </c>
    </row>
    <row r="24" spans="1:13" ht="11.25">
      <c r="A24" s="5" t="s">
        <v>27</v>
      </c>
      <c r="B24" s="8">
        <f>1-('[2]TotBe'!B24/'[2]TotAb'!B24)</f>
        <v>0.8654962190123494</v>
      </c>
      <c r="C24" s="8">
        <f>1-('[2]TotBe'!C24/'[2]TotAb'!C24)</f>
        <v>0.8510016136294423</v>
      </c>
      <c r="D24" s="8">
        <f>1-('[2]TotBe'!D24/'[2]TotAb'!D24)</f>
        <v>0.8243422563174048</v>
      </c>
      <c r="E24" s="8">
        <f>1-('[2]TotBe'!E24/'[2]TotAb'!E24)</f>
        <v>0.8460203356439179</v>
      </c>
      <c r="F24" s="8">
        <f>1-('[2]TotBe'!F24/'[2]TotAb'!F24)</f>
        <v>0.848298264845831</v>
      </c>
      <c r="G24" s="8">
        <f>1-('[2]TotBe'!G24/'[2]TotAb'!G24)</f>
        <v>0.8667667874748062</v>
      </c>
      <c r="H24" s="8">
        <f>1-('[2]TotBe'!H24/'[2]TotAb'!H24)</f>
        <v>0.8667540275637059</v>
      </c>
      <c r="I24" s="8">
        <f>1-('[2]TotBe'!I24/'[2]TotAb'!I24)</f>
        <v>0.8461043000047858</v>
      </c>
      <c r="J24" s="8">
        <f>1-('[2]TotBe'!J24/'[2]TotAb'!J24)</f>
        <v>0.8399415054428105</v>
      </c>
      <c r="K24" s="8">
        <f>1-('[2]TotBe'!K24/'[2]TotAb'!K24)</f>
        <v>0.8206064970361322</v>
      </c>
      <c r="L24" s="8">
        <f>1-('[2]TotBe'!L24/'[2]TotAb'!L24)</f>
        <v>0.8511314276567066</v>
      </c>
      <c r="M24" s="8">
        <f>1-('[2]TotBe'!M24/'[2]TotAb'!M24)</f>
        <v>0.8656555580279907</v>
      </c>
    </row>
    <row r="25" spans="1:13" ht="11.25">
      <c r="A25" s="5" t="s">
        <v>28</v>
      </c>
      <c r="B25" s="8">
        <f>1-('[2]TotBe'!B25/'[2]TotAb'!B25)</f>
        <v>0.8635307231424499</v>
      </c>
      <c r="C25" s="8">
        <f>1-('[2]TotBe'!C25/'[2]TotAb'!C25)</f>
        <v>0.8470880222608025</v>
      </c>
      <c r="D25" s="8">
        <f>1-('[2]TotBe'!D25/'[2]TotAb'!D25)</f>
        <v>0.7916297816379647</v>
      </c>
      <c r="E25" s="8">
        <f>1-('[2]TotBe'!E25/'[2]TotAb'!E25)</f>
        <v>0.7790215951333317</v>
      </c>
      <c r="F25" s="8">
        <f>1-('[2]TotBe'!F25/'[2]TotAb'!F25)</f>
        <v>0.8252961426632569</v>
      </c>
      <c r="G25" s="8">
        <f>1-('[2]TotBe'!G25/'[2]TotAb'!G25)</f>
        <v>0.8621900245163318</v>
      </c>
      <c r="H25" s="8">
        <f>1-('[2]TotBe'!H25/'[2]TotAb'!H25)</f>
        <v>0.8641539094440985</v>
      </c>
      <c r="I25" s="8">
        <f>1-('[2]TotBe'!I25/'[2]TotAb'!I25)</f>
        <v>0.8226173363659377</v>
      </c>
      <c r="J25" s="8">
        <f>1-('[2]TotBe'!J25/'[2]TotAb'!J25)</f>
        <v>0.7663501715186956</v>
      </c>
      <c r="K25" s="8">
        <f>1-('[2]TotBe'!K25/'[2]TotAb'!K25)</f>
        <v>0.7913818263226896</v>
      </c>
      <c r="L25" s="8">
        <f>1-('[2]TotBe'!L25/'[2]TotAb'!L25)</f>
        <v>0.8472443161586385</v>
      </c>
      <c r="M25" s="8">
        <f>1-('[2]TotBe'!M25/'[2]TotAb'!M25)</f>
        <v>0.8649642933930606</v>
      </c>
    </row>
    <row r="26" spans="1:13" ht="11.25">
      <c r="A26" s="5" t="s">
        <v>29</v>
      </c>
      <c r="B26" s="8">
        <f>1-('[2]TotBe'!B26/'[2]TotAb'!B26)</f>
        <v>0.45051249773507474</v>
      </c>
      <c r="C26" s="8">
        <f>1-('[2]TotBe'!C26/'[2]TotAb'!C26)</f>
        <v>0.4185247297309517</v>
      </c>
      <c r="D26" s="8">
        <f>1-('[2]TotBe'!D26/'[2]TotAb'!D26)</f>
        <v>0.34341938744728584</v>
      </c>
      <c r="E26" s="8">
        <f>1-('[2]TotBe'!E26/'[2]TotAb'!E26)</f>
        <v>0.32921178988324284</v>
      </c>
      <c r="F26" s="8">
        <f>1-('[2]TotBe'!F26/'[2]TotAb'!F26)</f>
        <v>0.43386681016474604</v>
      </c>
      <c r="G26" s="8">
        <f>1-('[2]TotBe'!G26/'[2]TotAb'!G26)</f>
        <v>0.5371655180730681</v>
      </c>
      <c r="H26" s="8">
        <f>1-('[2]TotBe'!H26/'[2]TotAb'!H26)</f>
        <v>0.5374343797435076</v>
      </c>
      <c r="I26" s="8">
        <f>1-('[2]TotBe'!I26/'[2]TotAb'!I26)</f>
        <v>0.4070598311014869</v>
      </c>
      <c r="J26" s="8">
        <f>1-('[2]TotBe'!J26/'[2]TotAb'!J26)</f>
        <v>0.2890810853858581</v>
      </c>
      <c r="K26" s="8">
        <f>1-('[2]TotBe'!K26/'[2]TotAb'!K26)</f>
        <v>0.3287076850168361</v>
      </c>
      <c r="L26" s="8">
        <f>1-('[2]TotBe'!L26/'[2]TotAb'!L26)</f>
        <v>0.41894946403154953</v>
      </c>
      <c r="M26" s="8">
        <f>1-('[2]TotBe'!M26/'[2]TotAb'!M26)</f>
        <v>0.44725512634667774</v>
      </c>
    </row>
    <row r="27" spans="1:13" ht="11.25">
      <c r="A27" s="5" t="s">
        <v>30</v>
      </c>
      <c r="B27" s="8">
        <f>1-('[2]TotBe'!B27/'[2]TotAb'!B27)</f>
        <v>0.9016748862141698</v>
      </c>
      <c r="C27" s="8">
        <f>1-('[2]TotBe'!C27/'[2]TotAb'!C27)</f>
        <v>0.91214500770832</v>
      </c>
      <c r="D27" s="8">
        <f>1-('[2]TotBe'!D27/'[2]TotAb'!D27)</f>
        <v>0.9012631078406382</v>
      </c>
      <c r="E27" s="8">
        <f>1-('[2]TotBe'!E27/'[2]TotAb'!E27)</f>
        <v>0.8280050334981233</v>
      </c>
      <c r="F27" s="8">
        <f>1-('[2]TotBe'!F27/'[2]TotAb'!F27)</f>
        <v>0.852207724234723</v>
      </c>
      <c r="G27" s="8">
        <f>1-('[2]TotBe'!G27/'[2]TotAb'!G27)</f>
        <v>0.8495809102669389</v>
      </c>
      <c r="H27" s="8">
        <f>1-('[2]TotBe'!H27/'[2]TotAb'!H27)</f>
        <v>0.8462780044882469</v>
      </c>
      <c r="I27" s="8">
        <f>1-('[2]TotBe'!I27/'[2]TotAb'!I27)</f>
        <v>0.8459016212485833</v>
      </c>
      <c r="J27" s="8">
        <f>1-('[2]TotBe'!J27/'[2]TotAb'!J27)</f>
        <v>0.818195623120421</v>
      </c>
      <c r="K27" s="8">
        <f>1-('[2]TotBe'!K27/'[2]TotAb'!K27)</f>
        <v>0.9068258949094334</v>
      </c>
      <c r="L27" s="8">
        <f>1-('[2]TotBe'!L27/'[2]TotAb'!L27)</f>
        <v>0.9121145738381015</v>
      </c>
      <c r="M27" s="8">
        <f>1-('[2]TotBe'!M27/'[2]TotAb'!M27)</f>
        <v>0.9027040216223934</v>
      </c>
    </row>
    <row r="28" spans="1:13" ht="11.25">
      <c r="A28" s="5" t="s">
        <v>31</v>
      </c>
      <c r="B28" s="8">
        <f>1-('[2]TotBe'!B28/'[2]TotAb'!B28)</f>
        <v>0.9213261877515162</v>
      </c>
      <c r="C28" s="8">
        <f>1-('[2]TotBe'!C28/'[2]TotAb'!C28)</f>
        <v>0.9285048320977118</v>
      </c>
      <c r="D28" s="8">
        <f>1-('[2]TotBe'!D28/'[2]TotAb'!D28)</f>
        <v>0.9304618456157042</v>
      </c>
      <c r="E28" s="8">
        <f>1-('[2]TotBe'!E28/'[2]TotAb'!E28)</f>
        <v>0.9303771644826008</v>
      </c>
      <c r="F28" s="8">
        <f>1-('[2]TotBe'!F28/'[2]TotAb'!F28)</f>
        <v>0.9117492928329227</v>
      </c>
      <c r="G28" s="8">
        <f>1-('[2]TotBe'!G28/'[2]TotAb'!G28)</f>
        <v>0.8792684677717892</v>
      </c>
      <c r="H28" s="8">
        <f>1-('[2]TotBe'!H28/'[2]TotAb'!H28)</f>
        <v>0.8755063673034426</v>
      </c>
      <c r="I28" s="8">
        <f>1-('[2]TotBe'!I28/'[2]TotAb'!I28)</f>
        <v>0.9105188404256863</v>
      </c>
      <c r="J28" s="8">
        <f>1-('[2]TotBe'!J28/'[2]TotAb'!J28)</f>
        <v>0.9334906568815006</v>
      </c>
      <c r="K28" s="8">
        <f>1-('[2]TotBe'!K28/'[2]TotAb'!K28)</f>
        <v>0.9316353768744956</v>
      </c>
      <c r="L28" s="8">
        <f>1-('[2]TotBe'!L28/'[2]TotAb'!L28)</f>
        <v>0.9286380435223776</v>
      </c>
      <c r="M28" s="8">
        <f>1-('[2]TotBe'!M28/'[2]TotAb'!M28)</f>
        <v>0.9212508946477201</v>
      </c>
    </row>
    <row r="29" spans="1:13" ht="11.25">
      <c r="A29" s="5" t="s">
        <v>32</v>
      </c>
      <c r="B29" s="8">
        <f>1-('[2]TotBe'!B29/'[2]TotAb'!B29)</f>
        <v>0.6342575404949757</v>
      </c>
      <c r="C29" s="8">
        <f>1-('[2]TotBe'!C29/'[2]TotAb'!C29)</f>
        <v>0.647119282476361</v>
      </c>
      <c r="D29" s="8">
        <f>1-('[2]TotBe'!D29/'[2]TotAb'!D29)</f>
        <v>0.5808825858090003</v>
      </c>
      <c r="E29" s="8">
        <f>1-('[2]TotBe'!E29/'[2]TotAb'!E29)</f>
        <v>0.51548636435373</v>
      </c>
      <c r="F29" s="8">
        <f>1-('[2]TotBe'!F29/'[2]TotAb'!F29)</f>
        <v>0.5043404260876594</v>
      </c>
      <c r="G29" s="8">
        <f>1-('[2]TotBe'!G29/'[2]TotAb'!G29)</f>
        <v>0.4805252918050147</v>
      </c>
      <c r="H29" s="8">
        <f>1-('[2]TotBe'!H29/'[2]TotAb'!H29)</f>
        <v>0.4733706040839081</v>
      </c>
      <c r="I29" s="8">
        <f>1-('[2]TotBe'!I29/'[2]TotAb'!I29)</f>
        <v>0.49157749463640577</v>
      </c>
      <c r="J29" s="8">
        <f>1-('[2]TotBe'!J29/'[2]TotAb'!J29)</f>
        <v>0.5061875777928717</v>
      </c>
      <c r="K29" s="8">
        <f>1-('[2]TotBe'!K29/'[2]TotAb'!K29)</f>
        <v>0.5854080880935</v>
      </c>
      <c r="L29" s="8">
        <f>1-('[2]TotBe'!L29/'[2]TotAb'!L29)</f>
        <v>0.647760552296514</v>
      </c>
      <c r="M29" s="8">
        <f>1-('[2]TotBe'!M29/'[2]TotAb'!M29)</f>
        <v>0.6368481082926808</v>
      </c>
    </row>
    <row r="30" spans="1:13" ht="11.25">
      <c r="A30" s="5" t="s">
        <v>33</v>
      </c>
      <c r="B30" s="8">
        <f>1-('[2]TotBe'!B30/'[2]TotAb'!B30)</f>
        <v>0.8761426674135874</v>
      </c>
      <c r="C30" s="8">
        <f>1-('[2]TotBe'!C30/'[2]TotAb'!C30)</f>
        <v>0.889641391451998</v>
      </c>
      <c r="D30" s="8">
        <f>1-('[2]TotBe'!D30/'[2]TotAb'!D30)</f>
        <v>0.9081940999879999</v>
      </c>
      <c r="E30" s="8">
        <f>1-('[2]TotBe'!E30/'[2]TotAb'!E30)</f>
        <v>0.8885161845191663</v>
      </c>
      <c r="F30" s="8">
        <f>1-('[2]TotBe'!F30/'[2]TotAb'!F30)</f>
        <v>0.854622328597925</v>
      </c>
      <c r="G30" s="8">
        <f>1-('[2]TotBe'!G30/'[2]TotAb'!G30)</f>
        <v>0.7971583869133545</v>
      </c>
      <c r="H30" s="8">
        <f>1-('[2]TotBe'!H30/'[2]TotAb'!H30)</f>
        <v>0.7941891533712273</v>
      </c>
      <c r="I30" s="8">
        <f>1-('[2]TotBe'!I30/'[2]TotAb'!I30)</f>
        <v>0.8584027800147671</v>
      </c>
      <c r="J30" s="8">
        <f>1-('[2]TotBe'!J30/'[2]TotAb'!J30)</f>
        <v>0.8988816921574634</v>
      </c>
      <c r="K30" s="8">
        <f>1-('[2]TotBe'!K30/'[2]TotAb'!K30)</f>
        <v>0.9139789309177705</v>
      </c>
      <c r="L30" s="8">
        <f>1-('[2]TotBe'!L30/'[2]TotAb'!L30)</f>
        <v>0.8895734177378813</v>
      </c>
      <c r="M30" s="8">
        <f>1-('[2]TotBe'!M30/'[2]TotAb'!M30)</f>
        <v>0.8774437528403184</v>
      </c>
    </row>
    <row r="31" spans="1:13" ht="11.25">
      <c r="A31" s="5" t="s">
        <v>34</v>
      </c>
      <c r="B31" s="8">
        <f>1-('[2]TotBe'!B31/'[2]TotAb'!B31)</f>
        <v>0.9102126256108652</v>
      </c>
      <c r="C31" s="8">
        <f>1-('[2]TotBe'!C31/'[2]TotAb'!C31)</f>
        <v>0.9180520003511188</v>
      </c>
      <c r="D31" s="8">
        <f>1-('[2]TotBe'!D31/'[2]TotAb'!D31)</f>
        <v>0.9223752485905589</v>
      </c>
      <c r="E31" s="8">
        <f>1-('[2]TotBe'!E31/'[2]TotAb'!E31)</f>
        <v>0.9126951085395357</v>
      </c>
      <c r="F31" s="8">
        <f>1-('[2]TotBe'!F31/'[2]TotAb'!F31)</f>
        <v>0.86831015414961</v>
      </c>
      <c r="G31" s="8">
        <f>1-('[2]TotBe'!G31/'[2]TotAb'!G31)</f>
        <v>0.8448759601253801</v>
      </c>
      <c r="H31" s="8">
        <f>1-('[2]TotBe'!H31/'[2]TotAb'!H31)</f>
        <v>0.8407044840146529</v>
      </c>
      <c r="I31" s="8">
        <f>1-('[2]TotBe'!I31/'[2]TotAb'!I31)</f>
        <v>0.8677411683253434</v>
      </c>
      <c r="J31" s="8">
        <f>1-('[2]TotBe'!J31/'[2]TotAb'!J31)</f>
        <v>0.918365884364575</v>
      </c>
      <c r="K31" s="8">
        <f>1-('[2]TotBe'!K31/'[2]TotAb'!K31)</f>
        <v>0.9255604377737799</v>
      </c>
      <c r="L31" s="8">
        <f>1-('[2]TotBe'!L31/'[2]TotAb'!L31)</f>
        <v>0.9180401384879997</v>
      </c>
      <c r="M31" s="8">
        <f>1-('[2]TotBe'!M31/'[2]TotAb'!M31)</f>
        <v>0.9111437870478745</v>
      </c>
    </row>
    <row r="32" spans="1:13" ht="11.25">
      <c r="A32" s="5" t="s">
        <v>35</v>
      </c>
      <c r="B32" s="8">
        <f>1-('[2]TotBe'!B32/'[2]TotAb'!B32)</f>
        <v>0.8746377159762169</v>
      </c>
      <c r="C32" s="8">
        <f>1-('[2]TotBe'!C32/'[2]TotAb'!C32)</f>
        <v>0.8744351633811006</v>
      </c>
      <c r="D32" s="8">
        <f>1-('[2]TotBe'!D32/'[2]TotAb'!D32)</f>
        <v>0.8716679683868966</v>
      </c>
      <c r="E32" s="8">
        <f>1-('[2]TotBe'!E32/'[2]TotAb'!E32)</f>
        <v>0.8704494029512797</v>
      </c>
      <c r="F32" s="8">
        <f>1-('[2]TotBe'!F32/'[2]TotAb'!F32)</f>
        <v>0.8598642109463883</v>
      </c>
      <c r="G32" s="8">
        <f>1-('[2]TotBe'!G32/'[2]TotAb'!G32)</f>
        <v>0.898949637453042</v>
      </c>
      <c r="H32" s="8">
        <f>1-('[2]TotBe'!H32/'[2]TotAb'!H32)</f>
        <v>0.901638611686599</v>
      </c>
      <c r="I32" s="8">
        <f>1-('[2]TotBe'!I32/'[2]TotAb'!I32)</f>
        <v>0.8595785067593572</v>
      </c>
      <c r="J32" s="8">
        <f>1-('[2]TotBe'!J32/'[2]TotAb'!J32)</f>
        <v>0.8765581564754164</v>
      </c>
      <c r="K32" s="8">
        <f>1-('[2]TotBe'!K32/'[2]TotAb'!K32)</f>
        <v>0.8739385615619681</v>
      </c>
      <c r="L32" s="8">
        <f>1-('[2]TotBe'!L32/'[2]TotAb'!L32)</f>
        <v>0.8748441561835272</v>
      </c>
      <c r="M32" s="8">
        <f>1-('[2]TotBe'!M32/'[2]TotAb'!M32)</f>
        <v>0.8756648992284785</v>
      </c>
    </row>
    <row r="33" spans="1:13" ht="11.25">
      <c r="A33" s="5" t="s">
        <v>36</v>
      </c>
      <c r="B33" s="8">
        <f>1-('[2]TotBe'!B33/'[2]TotAb'!B33)</f>
        <v>0.9360940136955472</v>
      </c>
      <c r="C33" s="8">
        <f>1-('[2]TotBe'!C33/'[2]TotAb'!C33)</f>
        <v>0.9416236456857141</v>
      </c>
      <c r="D33" s="8">
        <f>1-('[2]TotBe'!D33/'[2]TotAb'!D33)</f>
        <v>0.9464724849958429</v>
      </c>
      <c r="E33" s="8">
        <f>1-('[2]TotBe'!E33/'[2]TotAb'!E33)</f>
        <v>0.9295596097214165</v>
      </c>
      <c r="F33" s="8">
        <f>1-('[2]TotBe'!F33/'[2]TotAb'!F33)</f>
        <v>0.9093391407541125</v>
      </c>
      <c r="G33" s="8">
        <f>1-('[2]TotBe'!G33/'[2]TotAb'!G33)</f>
        <v>0.8974588609961248</v>
      </c>
      <c r="H33" s="8">
        <f>1-('[2]TotBe'!H33/'[2]TotAb'!H33)</f>
        <v>0.8958603283622573</v>
      </c>
      <c r="I33" s="8">
        <f>1-('[2]TotBe'!I33/'[2]TotAb'!I33)</f>
        <v>0.9094749078429957</v>
      </c>
      <c r="J33" s="8">
        <f>1-('[2]TotBe'!J33/'[2]TotAb'!J33)</f>
        <v>0.9313736285015325</v>
      </c>
      <c r="K33" s="8">
        <f>1-('[2]TotBe'!K33/'[2]TotAb'!K33)</f>
        <v>0.948939610402748</v>
      </c>
      <c r="L33" s="8">
        <f>1-('[2]TotBe'!L33/'[2]TotAb'!L33)</f>
        <v>0.9415816934292789</v>
      </c>
      <c r="M33" s="8">
        <f>1-('[2]TotBe'!M33/'[2]TotAb'!M33)</f>
        <v>0.9367161280624404</v>
      </c>
    </row>
    <row r="34" spans="1:13" ht="11.25">
      <c r="A34" s="5" t="s">
        <v>37</v>
      </c>
      <c r="B34" s="8">
        <f>1-('[2]TotBe'!B34/'[2]TotAb'!B34)</f>
        <v>0.9063539722910054</v>
      </c>
      <c r="C34" s="8">
        <f>1-('[2]TotBe'!C34/'[2]TotAb'!C34)</f>
        <v>0.9162940433161073</v>
      </c>
      <c r="D34" s="8">
        <f>1-('[2]TotBe'!D34/'[2]TotAb'!D34)</f>
        <v>0.9274929192334801</v>
      </c>
      <c r="E34" s="8">
        <f>1-('[2]TotBe'!E34/'[2]TotAb'!E34)</f>
        <v>0.9405501245499396</v>
      </c>
      <c r="F34" s="8">
        <f>1-('[2]TotBe'!F34/'[2]TotAb'!F34)</f>
        <v>0.9396554857860451</v>
      </c>
      <c r="G34" s="8">
        <f>1-('[2]TotBe'!G34/'[2]TotAb'!G34)</f>
        <v>0.9399507228473475</v>
      </c>
      <c r="H34" s="8">
        <f>1-('[2]TotBe'!H34/'[2]TotAb'!H34)</f>
        <v>0.9428464342838085</v>
      </c>
      <c r="I34" s="8">
        <f>1-('[2]TotBe'!I34/'[2]TotAb'!I34)</f>
        <v>0.9482960347097251</v>
      </c>
      <c r="J34" s="8">
        <f>1-('[2]TotBe'!J34/'[2]TotAb'!J34)</f>
        <v>0.9470393867869566</v>
      </c>
      <c r="K34" s="8">
        <f>1-('[2]TotBe'!K34/'[2]TotAb'!K34)</f>
        <v>0.9302027693395324</v>
      </c>
      <c r="L34" s="8">
        <f>1-('[2]TotBe'!L34/'[2]TotAb'!L34)</f>
        <v>0.9159561160211956</v>
      </c>
      <c r="M34" s="8">
        <f>1-('[2]TotBe'!M34/'[2]TotAb'!M34)</f>
        <v>0.9067755729476014</v>
      </c>
    </row>
    <row r="35" spans="1:13" ht="11.25">
      <c r="A35" s="5" t="s">
        <v>38</v>
      </c>
      <c r="B35" s="8">
        <f>1-('[2]TotBe'!B35/'[2]TotAb'!B35)</f>
        <v>0.871434046374591</v>
      </c>
      <c r="C35" s="8">
        <f>1-('[2]TotBe'!C35/'[2]TotAb'!C35)</f>
        <v>0.8604651624307056</v>
      </c>
      <c r="D35" s="8">
        <f>1-('[2]TotBe'!D35/'[2]TotAb'!D35)</f>
        <v>0.8387574753348179</v>
      </c>
      <c r="E35" s="8">
        <f>1-('[2]TotBe'!E35/'[2]TotAb'!E35)</f>
        <v>0.8414675284044995</v>
      </c>
      <c r="F35" s="8">
        <f>1-('[2]TotBe'!F35/'[2]TotAb'!F35)</f>
        <v>0.8378830328924166</v>
      </c>
      <c r="G35" s="8">
        <f>1-('[2]TotBe'!G35/'[2]TotAb'!G35)</f>
        <v>0.9058155244441363</v>
      </c>
      <c r="H35" s="8">
        <f>1-('[2]TotBe'!H35/'[2]TotAb'!H35)</f>
        <v>0.9106981460477386</v>
      </c>
      <c r="I35" s="8">
        <f>1-('[2]TotBe'!I35/'[2]TotAb'!I35)</f>
        <v>0.8347190667545219</v>
      </c>
      <c r="J35" s="8">
        <f>1-('[2]TotBe'!J35/'[2]TotAb'!J35)</f>
        <v>0.8422129635561477</v>
      </c>
      <c r="K35" s="8">
        <f>1-('[2]TotBe'!K35/'[2]TotAb'!K35)</f>
        <v>0.8394866941912333</v>
      </c>
      <c r="L35" s="8">
        <f>1-('[2]TotBe'!L35/'[2]TotAb'!L35)</f>
        <v>0.8608319115424078</v>
      </c>
      <c r="M35" s="8">
        <f>1-('[2]TotBe'!M35/'[2]TotAb'!M35)</f>
        <v>0.8727680047102913</v>
      </c>
    </row>
    <row r="36" spans="1:13" ht="11.25">
      <c r="A36" s="5" t="s">
        <v>39</v>
      </c>
      <c r="B36" s="8">
        <f>1-('[2]TotBe'!B36/'[2]TotAb'!B36)</f>
        <v>0.961134955871265</v>
      </c>
      <c r="C36" s="8">
        <f>1-('[2]TotBe'!C36/'[2]TotAb'!C36)</f>
        <v>0.9650491580299249</v>
      </c>
      <c r="D36" s="8">
        <f>1-('[2]TotBe'!D36/'[2]TotAb'!D36)</f>
        <v>0.9670712699202827</v>
      </c>
      <c r="E36" s="8">
        <f>1-('[2]TotBe'!E36/'[2]TotAb'!E36)</f>
        <v>0.9605266007116627</v>
      </c>
      <c r="F36" s="8">
        <f>1-('[2]TotBe'!F36/'[2]TotAb'!F36)</f>
        <v>0.9583835750203237</v>
      </c>
      <c r="G36" s="8">
        <f>1-('[2]TotBe'!G36/'[2]TotAb'!G36)</f>
        <v>0.9368570628307726</v>
      </c>
      <c r="H36" s="8">
        <f>1-('[2]TotBe'!H36/'[2]TotAb'!H36)</f>
        <v>0.9366649404652331</v>
      </c>
      <c r="I36" s="8">
        <f>1-('[2]TotBe'!I36/'[2]TotAb'!I36)</f>
        <v>0.9590968289677492</v>
      </c>
      <c r="J36" s="8">
        <f>1-('[2]TotBe'!J36/'[2]TotAb'!J36)</f>
        <v>0.9635182839203074</v>
      </c>
      <c r="K36" s="8">
        <f>1-('[2]TotBe'!K36/'[2]TotAb'!K36)</f>
        <v>0.9682252082828395</v>
      </c>
      <c r="L36" s="8">
        <f>1-('[2]TotBe'!L36/'[2]TotAb'!L36)</f>
        <v>0.9651760651457777</v>
      </c>
      <c r="M36" s="8">
        <f>1-('[2]TotBe'!M36/'[2]TotAb'!M36)</f>
        <v>0.9615432219098531</v>
      </c>
    </row>
    <row r="37" spans="2:13" ht="11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1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M18" sqref="M18"/>
    </sheetView>
  </sheetViews>
  <sheetFormatPr defaultColWidth="9.140625" defaultRowHeight="12.75"/>
  <cols>
    <col min="1" max="1" width="20.00390625" style="4" customWidth="1"/>
    <col min="2" max="13" width="9.140625" style="6" customWidth="1"/>
    <col min="14" max="14" width="9.140625" style="10" customWidth="1"/>
    <col min="15" max="16384" width="9.140625" style="6" customWidth="1"/>
  </cols>
  <sheetData>
    <row r="1" spans="1:14" s="2" customFormat="1" ht="15.75">
      <c r="A1" s="1" t="s">
        <v>0</v>
      </c>
      <c r="N1" s="9"/>
    </row>
    <row r="2" spans="1:14" s="4" customFormat="1" ht="11.25">
      <c r="A2" s="3" t="s">
        <v>1</v>
      </c>
      <c r="B2" s="4" t="s">
        <v>2</v>
      </c>
      <c r="N2" s="5"/>
    </row>
    <row r="3" spans="1:14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5" t="s">
        <v>124</v>
      </c>
    </row>
    <row r="4" spans="1:14" ht="11.25">
      <c r="A4" s="4" t="s">
        <v>48</v>
      </c>
      <c r="B4" s="6">
        <f>'[3]30yr tmin'!B5-'[3]30yr tmin'!B11</f>
        <v>-0.4</v>
      </c>
      <c r="C4" s="6">
        <f>'[3]30yr tmin'!C5-'[3]30yr tmin'!C11</f>
        <v>-0.2</v>
      </c>
      <c r="D4" s="6">
        <f>'[3]30yr tmin'!D5-'[3]30yr tmin'!D11</f>
        <v>-0.19999999999999996</v>
      </c>
      <c r="E4" s="6">
        <f>'[3]30yr tmin'!E5-'[3]30yr tmin'!E11</f>
        <v>0</v>
      </c>
      <c r="F4" s="6">
        <f>'[3]30yr tmin'!F5-'[3]30yr tmin'!F11</f>
        <v>0.20000000000000018</v>
      </c>
      <c r="G4" s="6">
        <f>'[3]30yr tmin'!G5-'[3]30yr tmin'!G11</f>
        <v>0.09999999999999964</v>
      </c>
      <c r="H4" s="6">
        <f>'[3]30yr tmin'!H5-'[3]30yr tmin'!H11</f>
        <v>-0.09999999999999964</v>
      </c>
      <c r="I4" s="6">
        <f>'[3]30yr tmin'!I5-'[3]30yr tmin'!I11</f>
        <v>-0.10000000000000142</v>
      </c>
      <c r="J4" s="6">
        <f>'[3]30yr tmin'!J5-'[3]30yr tmin'!J11</f>
        <v>0</v>
      </c>
      <c r="K4" s="6">
        <f>'[3]30yr tmin'!K5-'[3]30yr tmin'!K11</f>
        <v>0</v>
      </c>
      <c r="L4" s="6">
        <f>'[3]30yr tmin'!L5-'[3]30yr tmin'!L11</f>
        <v>-0.3999999999999999</v>
      </c>
      <c r="M4" s="6">
        <f>'[3]30yr tmin'!M5-'[3]30yr tmin'!M11</f>
        <v>-0.39999999999999997</v>
      </c>
      <c r="N4" s="10" t="s">
        <v>3</v>
      </c>
    </row>
    <row r="5" spans="1:14" ht="11.25">
      <c r="A5" s="4" t="s">
        <v>53</v>
      </c>
      <c r="B5" s="6">
        <f>'[3]30yr tmin'!B8-'[3]30yr tmin'!B13</f>
        <v>-0.10000000000000009</v>
      </c>
      <c r="C5" s="6">
        <f>'[3]30yr tmin'!C8-'[3]30yr tmin'!C13</f>
        <v>-0.10000000000000009</v>
      </c>
      <c r="D5" s="6">
        <f>'[3]30yr tmin'!D8-'[3]30yr tmin'!D13</f>
        <v>-0.5</v>
      </c>
      <c r="E5" s="6">
        <f>'[3]30yr tmin'!E8-'[3]30yr tmin'!E13</f>
        <v>-0.2</v>
      </c>
      <c r="F5" s="6">
        <f>'[3]30yr tmin'!F8-'[3]30yr tmin'!F13</f>
        <v>-0.8000000000000003</v>
      </c>
      <c r="G5" s="6">
        <f>'[3]30yr tmin'!G8-'[3]30yr tmin'!G13</f>
        <v>-0.5</v>
      </c>
      <c r="H5" s="6">
        <f>'[3]30yr tmin'!H8-'[3]30yr tmin'!H13</f>
        <v>-1.8000000000000007</v>
      </c>
      <c r="I5" s="6">
        <f>'[3]30yr tmin'!I8-'[3]30yr tmin'!I13</f>
        <v>-1.799999999999999</v>
      </c>
      <c r="J5" s="6">
        <f>'[3]30yr tmin'!J8-'[3]30yr tmin'!J13</f>
        <v>-1.700000000000001</v>
      </c>
      <c r="K5" s="6">
        <f>'[3]30yr tmin'!K8-'[3]30yr tmin'!K13</f>
        <v>-0.8999999999999999</v>
      </c>
      <c r="L5" s="6">
        <f>'[3]30yr tmin'!L8-'[3]30yr tmin'!L13</f>
        <v>-0.7000000000000001</v>
      </c>
      <c r="M5" s="6">
        <f>'[3]30yr tmin'!M8-'[3]30yr tmin'!M13</f>
        <v>-0.10000000000000009</v>
      </c>
      <c r="N5" s="10" t="s">
        <v>3</v>
      </c>
    </row>
    <row r="6" spans="1:14" ht="11.25">
      <c r="A6" s="4" t="s">
        <v>55</v>
      </c>
      <c r="B6" s="6">
        <f>'[3]30yr tmin'!B9-'[3]30yr tmin'!B14</f>
        <v>-0.09999999999999998</v>
      </c>
      <c r="C6" s="6">
        <f>'[3]30yr tmin'!C9-'[3]30yr tmin'!C14</f>
        <v>-0.8</v>
      </c>
      <c r="D6" s="6">
        <f>'[3]30yr tmin'!D9-'[3]30yr tmin'!D14</f>
        <v>-0.6</v>
      </c>
      <c r="E6" s="6">
        <f>'[3]30yr tmin'!E9-'[3]30yr tmin'!E14</f>
        <v>-0.9000000000000001</v>
      </c>
      <c r="F6" s="6">
        <f>'[3]30yr tmin'!F9-'[3]30yr tmin'!F14</f>
        <v>-0.9000000000000004</v>
      </c>
      <c r="G6" s="6">
        <f>'[3]30yr tmin'!G9-'[3]30yr tmin'!G14</f>
        <v>-1.0999999999999996</v>
      </c>
      <c r="H6" s="6">
        <f>'[3]30yr tmin'!H9-'[3]30yr tmin'!H14</f>
        <v>-1.5</v>
      </c>
      <c r="I6" s="6">
        <f>'[3]30yr tmin'!I9-'[3]30yr tmin'!I14</f>
        <v>-1.299999999999999</v>
      </c>
      <c r="J6" s="6">
        <f>'[3]30yr tmin'!J9-'[3]30yr tmin'!J14</f>
        <v>-1.299999999999999</v>
      </c>
      <c r="K6" s="6">
        <f>'[3]30yr tmin'!K9-'[3]30yr tmin'!K14</f>
        <v>-1.1000000000000005</v>
      </c>
      <c r="L6" s="6">
        <f>'[3]30yr tmin'!L9-'[3]30yr tmin'!L14</f>
        <v>-0.6000000000000001</v>
      </c>
      <c r="M6" s="6">
        <f>'[3]30yr tmin'!M9-'[3]30yr tmin'!M14</f>
        <v>-0.7</v>
      </c>
      <c r="N6" s="10" t="s">
        <v>3</v>
      </c>
    </row>
    <row r="7" spans="1:14" ht="11.25">
      <c r="A7" s="4" t="s">
        <v>80</v>
      </c>
      <c r="B7" s="6">
        <f>'[3]30yr tmin'!B20-'[3]30yr tmin'!B15</f>
        <v>0.3</v>
      </c>
      <c r="C7" s="6">
        <f>'[3]30yr tmin'!C20-'[3]30yr tmin'!C15</f>
        <v>-0.19999999999999996</v>
      </c>
      <c r="D7" s="6">
        <f>'[3]30yr tmin'!D20-'[3]30yr tmin'!D15</f>
        <v>0.09999999999999987</v>
      </c>
      <c r="E7" s="6">
        <f>'[3]30yr tmin'!E20-'[3]30yr tmin'!E15</f>
        <v>-0.09999999999999964</v>
      </c>
      <c r="F7" s="6">
        <f>'[3]30yr tmin'!F20-'[3]30yr tmin'!F15</f>
        <v>0.5999999999999996</v>
      </c>
      <c r="G7" s="6">
        <f>'[3]30yr tmin'!G20-'[3]30yr tmin'!G15</f>
        <v>0.29999999999999893</v>
      </c>
      <c r="H7" s="6">
        <f>'[3]30yr tmin'!H20-'[3]30yr tmin'!H15</f>
        <v>0.6999999999999993</v>
      </c>
      <c r="I7" s="6">
        <f>'[3]30yr tmin'!I20-'[3]30yr tmin'!I15</f>
        <v>0.5</v>
      </c>
      <c r="J7" s="6">
        <f>'[3]30yr tmin'!J20-'[3]30yr tmin'!J15</f>
        <v>0.29999999999999893</v>
      </c>
      <c r="K7" s="6">
        <f>'[3]30yr tmin'!K20-'[3]30yr tmin'!K15</f>
        <v>0.10000000000000053</v>
      </c>
      <c r="L7" s="6">
        <f>'[3]30yr tmin'!L20-'[3]30yr tmin'!L15</f>
        <v>0.3999999999999999</v>
      </c>
      <c r="M7" s="6">
        <f>'[3]30yr tmin'!M20-'[3]30yr tmin'!M15</f>
        <v>0.1</v>
      </c>
      <c r="N7" s="10" t="s">
        <v>3</v>
      </c>
    </row>
    <row r="8" spans="1:14" ht="11.25">
      <c r="A8" s="4" t="s">
        <v>58</v>
      </c>
      <c r="B8" s="6">
        <f>'[3]30yr tmin'!B16-'[3]30yr tmin'!B24</f>
        <v>0.5</v>
      </c>
      <c r="C8" s="6">
        <f>'[3]30yr tmin'!C16-'[3]30yr tmin'!C24</f>
        <v>0.6000000000000001</v>
      </c>
      <c r="D8" s="6">
        <f>'[3]30yr tmin'!D16-'[3]30yr tmin'!D24</f>
        <v>0.5</v>
      </c>
      <c r="E8" s="6">
        <f>'[3]30yr tmin'!E16-'[3]30yr tmin'!E24</f>
        <v>0.3999999999999999</v>
      </c>
      <c r="F8" s="6">
        <f>'[3]30yr tmin'!F16-'[3]30yr tmin'!F24</f>
        <v>0.5999999999999996</v>
      </c>
      <c r="G8" s="6">
        <f>'[3]30yr tmin'!G16-'[3]30yr tmin'!G24</f>
        <v>0.5</v>
      </c>
      <c r="H8" s="6">
        <f>'[3]30yr tmin'!H16-'[3]30yr tmin'!H24</f>
        <v>0.7000000000000011</v>
      </c>
      <c r="I8" s="6">
        <f>'[3]30yr tmin'!I16-'[3]30yr tmin'!I24</f>
        <v>0.6000000000000014</v>
      </c>
      <c r="J8" s="6">
        <f>'[3]30yr tmin'!J16-'[3]30yr tmin'!J24</f>
        <v>0.40000000000000036</v>
      </c>
      <c r="K8" s="6">
        <f>'[3]30yr tmin'!K16-'[3]30yr tmin'!K24</f>
        <v>0.2999999999999998</v>
      </c>
      <c r="L8" s="6">
        <f>'[3]30yr tmin'!L16-'[3]30yr tmin'!L24</f>
        <v>0.5</v>
      </c>
      <c r="M8" s="6">
        <f>'[3]30yr tmin'!M16-'[3]30yr tmin'!M24</f>
        <v>0.6000000000000001</v>
      </c>
      <c r="N8" s="10" t="s">
        <v>3</v>
      </c>
    </row>
    <row r="9" spans="1:14" ht="11.25">
      <c r="A9" s="4" t="s">
        <v>62</v>
      </c>
      <c r="B9" s="6">
        <f>'[3]30yr tmin'!B4-'[3]30yr tmin'!B5</f>
        <v>-0.09999999999999998</v>
      </c>
      <c r="C9" s="6">
        <f>'[3]30yr tmin'!C4-'[3]30yr tmin'!C5</f>
        <v>-0.3</v>
      </c>
      <c r="D9" s="6">
        <f>'[3]30yr tmin'!D4-'[3]30yr tmin'!D5</f>
        <v>-0.30000000000000004</v>
      </c>
      <c r="E9" s="6">
        <f>'[3]30yr tmin'!E4-'[3]30yr tmin'!E5</f>
        <v>-0.30000000000000027</v>
      </c>
      <c r="F9" s="6">
        <f>'[3]30yr tmin'!F4-'[3]30yr tmin'!F5</f>
        <v>-0.7999999999999998</v>
      </c>
      <c r="G9" s="6">
        <f>'[3]30yr tmin'!G4-'[3]30yr tmin'!G5</f>
        <v>-1.0999999999999996</v>
      </c>
      <c r="H9" s="6">
        <f>'[3]30yr tmin'!H4-'[3]30yr tmin'!H5</f>
        <v>-1.5</v>
      </c>
      <c r="I9" s="6">
        <f>'[3]30yr tmin'!I4-'[3]30yr tmin'!I5</f>
        <v>-1.5999999999999996</v>
      </c>
      <c r="J9" s="6">
        <f>'[3]30yr tmin'!J4-'[3]30yr tmin'!J5</f>
        <v>-1.5</v>
      </c>
      <c r="K9" s="6">
        <f>'[3]30yr tmin'!K4-'[3]30yr tmin'!K5</f>
        <v>-1.1999999999999997</v>
      </c>
      <c r="L9" s="6">
        <f>'[3]30yr tmin'!L4-'[3]30yr tmin'!L5</f>
        <v>-0.30000000000000004</v>
      </c>
      <c r="M9" s="6">
        <f>'[3]30yr tmin'!M4-'[3]30yr tmin'!M5</f>
        <v>-0.4</v>
      </c>
      <c r="N9" s="10" t="s">
        <v>4</v>
      </c>
    </row>
    <row r="10" spans="1:14" ht="11.25">
      <c r="A10" s="4" t="s">
        <v>64</v>
      </c>
      <c r="B10" s="6">
        <f>'[3]30yr tmin'!B4-'[3]30yr tmin'!B11</f>
        <v>-0.5</v>
      </c>
      <c r="C10" s="6">
        <f>'[3]30yr tmin'!C4-'[3]30yr tmin'!C11</f>
        <v>-0.5</v>
      </c>
      <c r="D10" s="6">
        <f>'[3]30yr tmin'!D4-'[3]30yr tmin'!D11</f>
        <v>-0.5</v>
      </c>
      <c r="E10" s="6">
        <f>'[3]30yr tmin'!E4-'[3]30yr tmin'!E11</f>
        <v>-0.30000000000000027</v>
      </c>
      <c r="F10" s="6">
        <f>'[3]30yr tmin'!F4-'[3]30yr tmin'!F11</f>
        <v>-0.5999999999999996</v>
      </c>
      <c r="G10" s="6">
        <f>'[3]30yr tmin'!G4-'[3]30yr tmin'!G11</f>
        <v>-1</v>
      </c>
      <c r="H10" s="6">
        <f>'[3]30yr tmin'!H4-'[3]30yr tmin'!H11</f>
        <v>-1.5999999999999996</v>
      </c>
      <c r="I10" s="6">
        <f>'[3]30yr tmin'!I4-'[3]30yr tmin'!I11</f>
        <v>-1.700000000000001</v>
      </c>
      <c r="J10" s="6">
        <f>'[3]30yr tmin'!J4-'[3]30yr tmin'!J11</f>
        <v>-1.5</v>
      </c>
      <c r="K10" s="6">
        <f>'[3]30yr tmin'!K4-'[3]30yr tmin'!K11</f>
        <v>-1.1999999999999997</v>
      </c>
      <c r="L10" s="6">
        <f>'[3]30yr tmin'!L4-'[3]30yr tmin'!L11</f>
        <v>-0.7</v>
      </c>
      <c r="M10" s="6">
        <f>'[3]30yr tmin'!M4-'[3]30yr tmin'!M11</f>
        <v>-0.8</v>
      </c>
      <c r="N10" s="10" t="s">
        <v>4</v>
      </c>
    </row>
    <row r="11" spans="1:14" ht="11.25">
      <c r="A11" s="4" t="s">
        <v>65</v>
      </c>
      <c r="B11" s="6">
        <f>'[3]30yr tmin'!B5-'[3]30yr tmin'!B15</f>
        <v>-0.30000000000000004</v>
      </c>
      <c r="C11" s="6">
        <f>'[3]30yr tmin'!C5-'[3]30yr tmin'!C15</f>
        <v>-0.7</v>
      </c>
      <c r="D11" s="6">
        <f>'[3]30yr tmin'!D5-'[3]30yr tmin'!D15</f>
        <v>-0.6000000000000001</v>
      </c>
      <c r="E11" s="6">
        <f>'[3]30yr tmin'!E5-'[3]30yr tmin'!E15</f>
        <v>-0.5999999999999996</v>
      </c>
      <c r="F11" s="6">
        <f>'[3]30yr tmin'!F5-'[3]30yr tmin'!F15</f>
        <v>-0.10000000000000053</v>
      </c>
      <c r="G11" s="6">
        <f>'[3]30yr tmin'!G5-'[3]30yr tmin'!G15</f>
        <v>-0.3000000000000007</v>
      </c>
      <c r="H11" s="6">
        <f>'[3]30yr tmin'!H5-'[3]30yr tmin'!H15</f>
        <v>-0.1999999999999993</v>
      </c>
      <c r="I11" s="6">
        <f>'[3]30yr tmin'!I5-'[3]30yr tmin'!I15</f>
        <v>-0.3000000000000007</v>
      </c>
      <c r="J11" s="6">
        <f>'[3]30yr tmin'!J5-'[3]30yr tmin'!J15</f>
        <v>-0.3000000000000007</v>
      </c>
      <c r="K11" s="6">
        <f>'[3]30yr tmin'!K5-'[3]30yr tmin'!K15</f>
        <v>-0.20000000000000018</v>
      </c>
      <c r="L11" s="6">
        <f>'[3]30yr tmin'!L5-'[3]30yr tmin'!L15</f>
        <v>-0.5</v>
      </c>
      <c r="M11" s="6">
        <f>'[3]30yr tmin'!M5-'[3]30yr tmin'!M15</f>
        <v>-0.6</v>
      </c>
      <c r="N11" s="10" t="s">
        <v>4</v>
      </c>
    </row>
    <row r="12" spans="1:14" ht="11.25">
      <c r="A12" s="4" t="s">
        <v>82</v>
      </c>
      <c r="B12" s="6">
        <f>'[3]30yr tmin'!B20-'[3]30yr tmin'!B5</f>
        <v>0.6000000000000001</v>
      </c>
      <c r="C12" s="6">
        <f>'[3]30yr tmin'!C20-'[3]30yr tmin'!C5</f>
        <v>0.5</v>
      </c>
      <c r="D12" s="6">
        <f>'[3]30yr tmin'!D20-'[3]30yr tmin'!D5</f>
        <v>0.7</v>
      </c>
      <c r="E12" s="6">
        <f>'[3]30yr tmin'!E20-'[3]30yr tmin'!E5</f>
        <v>0.5</v>
      </c>
      <c r="F12" s="6">
        <f>'[3]30yr tmin'!F20-'[3]30yr tmin'!F5</f>
        <v>0.7000000000000002</v>
      </c>
      <c r="G12" s="6">
        <f>'[3]30yr tmin'!G20-'[3]30yr tmin'!G5</f>
        <v>0.5999999999999996</v>
      </c>
      <c r="H12" s="6">
        <f>'[3]30yr tmin'!H20-'[3]30yr tmin'!H5</f>
        <v>0.8999999999999986</v>
      </c>
      <c r="I12" s="6">
        <f>'[3]30yr tmin'!I20-'[3]30yr tmin'!I5</f>
        <v>0.8000000000000007</v>
      </c>
      <c r="J12" s="6">
        <f>'[3]30yr tmin'!J20-'[3]30yr tmin'!J5</f>
        <v>0.5999999999999996</v>
      </c>
      <c r="K12" s="6">
        <f>'[3]30yr tmin'!K20-'[3]30yr tmin'!K5</f>
        <v>0.3000000000000007</v>
      </c>
      <c r="L12" s="6">
        <f>'[3]30yr tmin'!L20-'[3]30yr tmin'!L5</f>
        <v>0.8999999999999999</v>
      </c>
      <c r="M12" s="6">
        <f>'[3]30yr tmin'!M20-'[3]30yr tmin'!M5</f>
        <v>0.7</v>
      </c>
      <c r="N12" s="10" t="s">
        <v>4</v>
      </c>
    </row>
    <row r="13" spans="1:14" ht="11.25">
      <c r="A13" s="4" t="s">
        <v>67</v>
      </c>
      <c r="B13" s="6">
        <f>'[3]30yr tmin'!B6-'[3]30yr tmin'!B22</f>
        <v>-0.9999999999999999</v>
      </c>
      <c r="C13" s="6">
        <f>'[3]30yr tmin'!C6-'[3]30yr tmin'!C22</f>
        <v>-0.7999999999999999</v>
      </c>
      <c r="D13" s="6">
        <f>'[3]30yr tmin'!D6-'[3]30yr tmin'!D22</f>
        <v>-1</v>
      </c>
      <c r="E13" s="6">
        <f>'[3]30yr tmin'!E6-'[3]30yr tmin'!E22</f>
        <v>-0.7</v>
      </c>
      <c r="F13" s="6">
        <f>'[3]30yr tmin'!F6-'[3]30yr tmin'!F22</f>
        <v>-0.40000000000000036</v>
      </c>
      <c r="G13" s="6">
        <f>'[3]30yr tmin'!G6-'[3]30yr tmin'!G22</f>
        <v>-0.7999999999999998</v>
      </c>
      <c r="H13" s="6">
        <f>'[3]30yr tmin'!H6-'[3]30yr tmin'!H22</f>
        <v>-1.9000000000000004</v>
      </c>
      <c r="I13" s="6">
        <f>'[3]30yr tmin'!I6-'[3]30yr tmin'!I22</f>
        <v>-2</v>
      </c>
      <c r="J13" s="6">
        <f>'[3]30yr tmin'!J6-'[3]30yr tmin'!J22</f>
        <v>-1.8999999999999995</v>
      </c>
      <c r="K13" s="6">
        <f>'[3]30yr tmin'!K6-'[3]30yr tmin'!K22</f>
        <v>-0.8999999999999995</v>
      </c>
      <c r="L13" s="6">
        <f>'[3]30yr tmin'!L6-'[3]30yr tmin'!L22</f>
        <v>-0.8999999999999999</v>
      </c>
      <c r="M13" s="6">
        <f>'[3]30yr tmin'!M6-'[3]30yr tmin'!M22</f>
        <v>-0.5000000000000001</v>
      </c>
      <c r="N13" s="10" t="s">
        <v>4</v>
      </c>
    </row>
    <row r="14" spans="1:14" ht="11.25">
      <c r="A14" s="4" t="s">
        <v>70</v>
      </c>
      <c r="B14" s="6">
        <f>'[3]30yr tmin'!B9-'[3]30yr tmin'!B12</f>
        <v>-0.49999999999999994</v>
      </c>
      <c r="C14" s="6">
        <f>'[3]30yr tmin'!C9-'[3]30yr tmin'!C12</f>
        <v>-0.9</v>
      </c>
      <c r="D14" s="6">
        <f>'[3]30yr tmin'!D9-'[3]30yr tmin'!D12</f>
        <v>-0.7000000000000001</v>
      </c>
      <c r="E14" s="6">
        <f>'[3]30yr tmin'!E9-'[3]30yr tmin'!E12</f>
        <v>-0.7</v>
      </c>
      <c r="F14" s="6">
        <f>'[3]30yr tmin'!F9-'[3]30yr tmin'!F12</f>
        <v>-1.0999999999999996</v>
      </c>
      <c r="G14" s="6">
        <f>'[3]30yr tmin'!G9-'[3]30yr tmin'!G12</f>
        <v>-1.1999999999999993</v>
      </c>
      <c r="H14" s="6">
        <f>'[3]30yr tmin'!H9-'[3]30yr tmin'!H12</f>
        <v>-1.6999999999999993</v>
      </c>
      <c r="I14" s="6">
        <f>'[3]30yr tmin'!I9-'[3]30yr tmin'!I12</f>
        <v>-1.6999999999999993</v>
      </c>
      <c r="J14" s="6">
        <f>'[3]30yr tmin'!J9-'[3]30yr tmin'!J12</f>
        <v>-1.9000000000000004</v>
      </c>
      <c r="K14" s="6">
        <f>'[3]30yr tmin'!K9-'[3]30yr tmin'!K12</f>
        <v>-1.3000000000000007</v>
      </c>
      <c r="L14" s="6">
        <f>'[3]30yr tmin'!L9-'[3]30yr tmin'!L12</f>
        <v>-0.9000000000000001</v>
      </c>
      <c r="M14" s="6">
        <f>'[3]30yr tmin'!M9-'[3]30yr tmin'!M12</f>
        <v>-0.6</v>
      </c>
      <c r="N14" s="10" t="s">
        <v>4</v>
      </c>
    </row>
    <row r="15" spans="1:14" ht="11.25">
      <c r="A15" s="4" t="s">
        <v>74</v>
      </c>
      <c r="B15" s="6">
        <f>'[3]30yr tmin'!B11-'[3]30yr tmin'!B15</f>
        <v>0.09999999999999998</v>
      </c>
      <c r="C15" s="6">
        <f>'[3]30yr tmin'!C11-'[3]30yr tmin'!C15</f>
        <v>-0.49999999999999994</v>
      </c>
      <c r="D15" s="6">
        <f>'[3]30yr tmin'!D11-'[3]30yr tmin'!D15</f>
        <v>-0.40000000000000013</v>
      </c>
      <c r="E15" s="6">
        <f>'[3]30yr tmin'!E11-'[3]30yr tmin'!E15</f>
        <v>-0.5999999999999996</v>
      </c>
      <c r="F15" s="6">
        <f>'[3]30yr tmin'!F11-'[3]30yr tmin'!F15</f>
        <v>-0.3000000000000007</v>
      </c>
      <c r="G15" s="6">
        <f>'[3]30yr tmin'!G11-'[3]30yr tmin'!G15</f>
        <v>-0.40000000000000036</v>
      </c>
      <c r="H15" s="6">
        <f>'[3]30yr tmin'!H11-'[3]30yr tmin'!H15</f>
        <v>-0.09999999999999964</v>
      </c>
      <c r="I15" s="6">
        <f>'[3]30yr tmin'!I11-'[3]30yr tmin'!I15</f>
        <v>-0.1999999999999993</v>
      </c>
      <c r="J15" s="6">
        <f>'[3]30yr tmin'!J11-'[3]30yr tmin'!J15</f>
        <v>-0.3000000000000007</v>
      </c>
      <c r="K15" s="6">
        <f>'[3]30yr tmin'!K11-'[3]30yr tmin'!K15</f>
        <v>-0.20000000000000018</v>
      </c>
      <c r="L15" s="6">
        <f>'[3]30yr tmin'!L11-'[3]30yr tmin'!L15</f>
        <v>-0.10000000000000009</v>
      </c>
      <c r="M15" s="6">
        <f>'[3]30yr tmin'!M11-'[3]30yr tmin'!M15</f>
        <v>-0.2</v>
      </c>
      <c r="N15" s="10" t="s">
        <v>4</v>
      </c>
    </row>
    <row r="16" spans="1:14" ht="11.25">
      <c r="A16" s="4" t="s">
        <v>84</v>
      </c>
      <c r="B16" s="6">
        <f>'[3]30yr tmin'!B20-'[3]30yr tmin'!B11</f>
        <v>0.2</v>
      </c>
      <c r="C16" s="6">
        <f>'[3]30yr tmin'!C20-'[3]30yr tmin'!C11</f>
        <v>0.3</v>
      </c>
      <c r="D16" s="6">
        <f>'[3]30yr tmin'!D20-'[3]30yr tmin'!D11</f>
        <v>0.5</v>
      </c>
      <c r="E16" s="6">
        <f>'[3]30yr tmin'!E20-'[3]30yr tmin'!E11</f>
        <v>0.5</v>
      </c>
      <c r="F16" s="6">
        <f>'[3]30yr tmin'!F20-'[3]30yr tmin'!F11</f>
        <v>0.9000000000000004</v>
      </c>
      <c r="G16" s="6">
        <f>'[3]30yr tmin'!G20-'[3]30yr tmin'!G11</f>
        <v>0.6999999999999993</v>
      </c>
      <c r="H16" s="6">
        <f>'[3]30yr tmin'!H20-'[3]30yr tmin'!H11</f>
        <v>0.7999999999999989</v>
      </c>
      <c r="I16" s="6">
        <f>'[3]30yr tmin'!I20-'[3]30yr tmin'!I11</f>
        <v>0.6999999999999993</v>
      </c>
      <c r="J16" s="6">
        <f>'[3]30yr tmin'!J20-'[3]30yr tmin'!J11</f>
        <v>0.5999999999999996</v>
      </c>
      <c r="K16" s="6">
        <f>'[3]30yr tmin'!K20-'[3]30yr tmin'!K11</f>
        <v>0.3000000000000007</v>
      </c>
      <c r="L16" s="6">
        <f>'[3]30yr tmin'!L20-'[3]30yr tmin'!L11</f>
        <v>0.5</v>
      </c>
      <c r="M16" s="6">
        <f>'[3]30yr tmin'!M20-'[3]30yr tmin'!M11</f>
        <v>0.30000000000000004</v>
      </c>
      <c r="N16" s="10" t="s">
        <v>4</v>
      </c>
    </row>
    <row r="17" spans="1:14" ht="11.25">
      <c r="A17" s="4" t="s">
        <v>75</v>
      </c>
      <c r="B17" s="6">
        <f>'[3]30yr tmin'!B14-'[3]30yr tmin'!B12</f>
        <v>-0.39999999999999997</v>
      </c>
      <c r="C17" s="6">
        <f>'[3]30yr tmin'!C14-'[3]30yr tmin'!C12</f>
        <v>-0.10000000000000003</v>
      </c>
      <c r="D17" s="6">
        <f>'[3]30yr tmin'!D14-'[3]30yr tmin'!D12</f>
        <v>-0.10000000000000009</v>
      </c>
      <c r="E17" s="6">
        <f>'[3]30yr tmin'!E14-'[3]30yr tmin'!E12</f>
        <v>0.20000000000000018</v>
      </c>
      <c r="F17" s="6">
        <f>'[3]30yr tmin'!F14-'[3]30yr tmin'!F12</f>
        <v>-0.1999999999999993</v>
      </c>
      <c r="G17" s="6">
        <f>'[3]30yr tmin'!G14-'[3]30yr tmin'!G12</f>
        <v>-0.09999999999999964</v>
      </c>
      <c r="H17" s="6">
        <f>'[3]30yr tmin'!H14-'[3]30yr tmin'!H12</f>
        <v>-0.1999999999999993</v>
      </c>
      <c r="I17" s="6">
        <f>'[3]30yr tmin'!I14-'[3]30yr tmin'!I12</f>
        <v>-0.40000000000000036</v>
      </c>
      <c r="J17" s="6">
        <f>'[3]30yr tmin'!J14-'[3]30yr tmin'!J12</f>
        <v>-0.6000000000000014</v>
      </c>
      <c r="K17" s="6">
        <f>'[3]30yr tmin'!K14-'[3]30yr tmin'!K12</f>
        <v>-0.20000000000000018</v>
      </c>
      <c r="L17" s="6">
        <f>'[3]30yr tmin'!L14-'[3]30yr tmin'!L12</f>
        <v>-0.30000000000000004</v>
      </c>
      <c r="M17" s="6">
        <f>'[3]30yr tmin'!M14-'[3]30yr tmin'!M12</f>
        <v>0.10000000000000003</v>
      </c>
      <c r="N17" s="10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47</v>
      </c>
      <c r="B4" s="6">
        <f>'[3]30yr tmin'!B5-'[3]30yr tmin'!B10</f>
        <v>-1.1</v>
      </c>
      <c r="C4" s="6">
        <f>'[3]30yr tmin'!C5-'[3]30yr tmin'!C10</f>
        <v>-1.3</v>
      </c>
      <c r="D4" s="6">
        <f>'[3]30yr tmin'!D5-'[3]30yr tmin'!D10</f>
        <v>-0.8999999999999999</v>
      </c>
      <c r="E4" s="6">
        <f>'[3]30yr tmin'!E5-'[3]30yr tmin'!E10</f>
        <v>-0.6999999999999997</v>
      </c>
      <c r="F4" s="6">
        <f>'[3]30yr tmin'!F5-'[3]30yr tmin'!F10</f>
        <v>-0.6000000000000005</v>
      </c>
      <c r="G4" s="6">
        <f>'[3]30yr tmin'!G5-'[3]30yr tmin'!G10</f>
        <v>-0.8000000000000007</v>
      </c>
      <c r="H4" s="6">
        <f>'[3]30yr tmin'!H5-'[3]30yr tmin'!H10</f>
        <v>-1.0999999999999996</v>
      </c>
      <c r="I4" s="6">
        <f>'[3]30yr tmin'!I5-'[3]30yr tmin'!I10</f>
        <v>-1.200000000000001</v>
      </c>
      <c r="J4" s="6">
        <f>'[3]30yr tmin'!J5-'[3]30yr tmin'!J10</f>
        <v>-1.4000000000000004</v>
      </c>
      <c r="K4" s="6">
        <f>'[3]30yr tmin'!K5-'[3]30yr tmin'!K10</f>
        <v>-1.6000000000000005</v>
      </c>
      <c r="L4" s="6">
        <f>'[3]30yr tmin'!L5-'[3]30yr tmin'!L10</f>
        <v>-1</v>
      </c>
      <c r="M4" s="6">
        <f>'[3]30yr tmin'!M5-'[3]30yr tmin'!M10</f>
        <v>-1</v>
      </c>
      <c r="N4" s="6" t="s">
        <v>3</v>
      </c>
    </row>
    <row r="5" spans="1:14" ht="11.25">
      <c r="A5" s="4" t="s">
        <v>48</v>
      </c>
      <c r="B5" s="6">
        <f>'[3]30yr tmin'!B5-'[3]30yr tmin'!B11</f>
        <v>-0.4</v>
      </c>
      <c r="C5" s="6">
        <f>'[3]30yr tmin'!C5-'[3]30yr tmin'!C11</f>
        <v>-0.2</v>
      </c>
      <c r="D5" s="6">
        <f>'[3]30yr tmin'!D5-'[3]30yr tmin'!D11</f>
        <v>-0.19999999999999996</v>
      </c>
      <c r="E5" s="6">
        <f>'[3]30yr tmin'!E5-'[3]30yr tmin'!E11</f>
        <v>0</v>
      </c>
      <c r="F5" s="6">
        <f>'[3]30yr tmin'!F5-'[3]30yr tmin'!F11</f>
        <v>0.20000000000000018</v>
      </c>
      <c r="G5" s="6">
        <f>'[3]30yr tmin'!G5-'[3]30yr tmin'!G11</f>
        <v>0.09999999999999964</v>
      </c>
      <c r="H5" s="6">
        <f>'[3]30yr tmin'!H5-'[3]30yr tmin'!H11</f>
        <v>-0.09999999999999964</v>
      </c>
      <c r="I5" s="6">
        <f>'[3]30yr tmin'!I5-'[3]30yr tmin'!I11</f>
        <v>-0.10000000000000142</v>
      </c>
      <c r="J5" s="6">
        <f>'[3]30yr tmin'!J5-'[3]30yr tmin'!J11</f>
        <v>0</v>
      </c>
      <c r="K5" s="6">
        <f>'[3]30yr tmin'!K5-'[3]30yr tmin'!K11</f>
        <v>0</v>
      </c>
      <c r="L5" s="6">
        <f>'[3]30yr tmin'!L5-'[3]30yr tmin'!L11</f>
        <v>-0.3999999999999999</v>
      </c>
      <c r="M5" s="6">
        <f>'[3]30yr tmin'!M5-'[3]30yr tmin'!M11</f>
        <v>-0.39999999999999997</v>
      </c>
      <c r="N5" s="6" t="s">
        <v>3</v>
      </c>
    </row>
    <row r="6" spans="1:14" ht="11.25">
      <c r="A6" s="4" t="s">
        <v>49</v>
      </c>
      <c r="B6" s="6">
        <f>'[3]30yr tmin'!B6-'[3]30yr tmin'!B17</f>
        <v>-0.2999999999999998</v>
      </c>
      <c r="C6" s="6">
        <f>'[3]30yr tmin'!C6-'[3]30yr tmin'!C17</f>
        <v>0.20000000000000007</v>
      </c>
      <c r="D6" s="6">
        <f>'[3]30yr tmin'!D6-'[3]30yr tmin'!D17</f>
        <v>-0.39999999999999997</v>
      </c>
      <c r="E6" s="6">
        <f>'[3]30yr tmin'!E6-'[3]30yr tmin'!E17</f>
        <v>0.19999999999999996</v>
      </c>
      <c r="F6" s="6">
        <f>'[3]30yr tmin'!F6-'[3]30yr tmin'!F17</f>
        <v>0.2999999999999998</v>
      </c>
      <c r="G6" s="6">
        <f>'[3]30yr tmin'!G6-'[3]30yr tmin'!G17</f>
        <v>0.10000000000000053</v>
      </c>
      <c r="H6" s="6">
        <f>'[3]30yr tmin'!H6-'[3]30yr tmin'!H17</f>
        <v>-0.5</v>
      </c>
      <c r="I6" s="6">
        <f>'[3]30yr tmin'!I6-'[3]30yr tmin'!I17</f>
        <v>-0.1999999999999993</v>
      </c>
      <c r="J6" s="6">
        <f>'[3]30yr tmin'!J6-'[3]30yr tmin'!J17</f>
        <v>0.09999999999999964</v>
      </c>
      <c r="K6" s="6">
        <f>'[3]30yr tmin'!K6-'[3]30yr tmin'!K17</f>
        <v>0.20000000000000018</v>
      </c>
      <c r="L6" s="6">
        <f>'[3]30yr tmin'!L6-'[3]30yr tmin'!L17</f>
        <v>-0.5</v>
      </c>
      <c r="M6" s="6">
        <f>'[3]30yr tmin'!M6-'[3]30yr tmin'!M17</f>
        <v>0.09999999999999987</v>
      </c>
      <c r="N6" s="6" t="s">
        <v>3</v>
      </c>
    </row>
    <row r="7" spans="1:14" ht="11.25">
      <c r="A7" s="4" t="s">
        <v>50</v>
      </c>
      <c r="B7" s="6">
        <f>'[3]30yr tmin'!B7-'[3]30yr tmin'!B29</f>
        <v>-1.5</v>
      </c>
      <c r="C7" s="6">
        <f>'[3]30yr tmin'!C7-'[3]30yr tmin'!C29</f>
        <v>0.2999999999999998</v>
      </c>
      <c r="D7" s="6">
        <f>'[3]30yr tmin'!D7-'[3]30yr tmin'!D29</f>
        <v>-0.10000000000000009</v>
      </c>
      <c r="E7" s="6">
        <f>'[3]30yr tmin'!E7-'[3]30yr tmin'!E29</f>
        <v>0.09999999999999998</v>
      </c>
      <c r="F7" s="6">
        <f>'[3]30yr tmin'!F7-'[3]30yr tmin'!F29</f>
        <v>0.3999999999999999</v>
      </c>
      <c r="G7" s="6">
        <f>'[3]30yr tmin'!G7-'[3]30yr tmin'!G29</f>
        <v>0.09999999999999964</v>
      </c>
      <c r="H7" s="6">
        <f>'[3]30yr tmin'!H7-'[3]30yr tmin'!H29</f>
        <v>-0.6999999999999993</v>
      </c>
      <c r="I7" s="6">
        <f>'[3]30yr tmin'!I7-'[3]30yr tmin'!I29</f>
        <v>-0.29999999999999893</v>
      </c>
      <c r="J7" s="6">
        <f>'[3]30yr tmin'!J7-'[3]30yr tmin'!J29</f>
        <v>-0.20000000000000018</v>
      </c>
      <c r="K7" s="6">
        <f>'[3]30yr tmin'!K7-'[3]30yr tmin'!K29</f>
        <v>-0.5999999999999996</v>
      </c>
      <c r="L7" s="6">
        <f>'[3]30yr tmin'!L7-'[3]30yr tmin'!L29</f>
        <v>0.30000000000000004</v>
      </c>
      <c r="M7" s="6">
        <f>'[3]30yr tmin'!M7-'[3]30yr tmin'!M29</f>
        <v>0</v>
      </c>
      <c r="N7" s="6" t="s">
        <v>3</v>
      </c>
    </row>
    <row r="8" spans="1:14" ht="11.25">
      <c r="A8" s="4" t="s">
        <v>51</v>
      </c>
      <c r="B8" s="6">
        <f>'[3]30yr tmin'!B7-'[3]30yr tmin'!B31</f>
        <v>-0.7</v>
      </c>
      <c r="C8" s="6">
        <f>'[3]30yr tmin'!C7-'[3]30yr tmin'!C31</f>
        <v>-0.6000000000000001</v>
      </c>
      <c r="D8" s="6">
        <f>'[3]30yr tmin'!D7-'[3]30yr tmin'!D31</f>
        <v>-1.2000000000000002</v>
      </c>
      <c r="E8" s="6">
        <f>'[3]30yr tmin'!E7-'[3]30yr tmin'!E31</f>
        <v>-0.20000000000000007</v>
      </c>
      <c r="F8" s="6">
        <f>'[3]30yr tmin'!F7-'[3]30yr tmin'!F31</f>
        <v>-0.5</v>
      </c>
      <c r="G8" s="6">
        <f>'[3]30yr tmin'!G7-'[3]30yr tmin'!G31</f>
        <v>-0.7000000000000002</v>
      </c>
      <c r="H8" s="6">
        <f>'[3]30yr tmin'!H7-'[3]30yr tmin'!H31</f>
        <v>-1.5999999999999996</v>
      </c>
      <c r="I8" s="6">
        <f>'[3]30yr tmin'!I7-'[3]30yr tmin'!I31</f>
        <v>-1.1999999999999993</v>
      </c>
      <c r="J8" s="6">
        <f>'[3]30yr tmin'!J7-'[3]30yr tmin'!J31</f>
        <v>-2.3</v>
      </c>
      <c r="K8" s="6">
        <f>'[3]30yr tmin'!K7-'[3]30yr tmin'!K31</f>
        <v>-1.5</v>
      </c>
      <c r="L8" s="6">
        <f>'[3]30yr tmin'!L7-'[3]30yr tmin'!L31</f>
        <v>-0.7</v>
      </c>
      <c r="M8" s="6">
        <f>'[3]30yr tmin'!M7-'[3]30yr tmin'!M31</f>
        <v>-1.1</v>
      </c>
      <c r="N8" s="6" t="s">
        <v>3</v>
      </c>
    </row>
    <row r="9" spans="1:14" ht="11.25">
      <c r="A9" s="4" t="s">
        <v>52</v>
      </c>
      <c r="B9" s="6">
        <f>'[3]30yr tmin'!B7-'[3]30yr tmin'!B8</f>
        <v>0.30000000000000027</v>
      </c>
      <c r="C9" s="6">
        <f>'[3]30yr tmin'!C7-'[3]30yr tmin'!C8</f>
        <v>0.7</v>
      </c>
      <c r="D9" s="6">
        <f>'[3]30yr tmin'!D7-'[3]30yr tmin'!D8</f>
        <v>0.5999999999999999</v>
      </c>
      <c r="E9" s="6">
        <f>'[3]30yr tmin'!E7-'[3]30yr tmin'!E8</f>
        <v>0.7</v>
      </c>
      <c r="F9" s="6">
        <f>'[3]30yr tmin'!F7-'[3]30yr tmin'!F8</f>
        <v>0.8999999999999999</v>
      </c>
      <c r="G9" s="6">
        <f>'[3]30yr tmin'!G7-'[3]30yr tmin'!G8</f>
        <v>0.7000000000000002</v>
      </c>
      <c r="H9" s="6">
        <f>'[3]30yr tmin'!H7-'[3]30yr tmin'!H8</f>
        <v>0.8000000000000007</v>
      </c>
      <c r="I9" s="6">
        <f>'[3]30yr tmin'!I7-'[3]30yr tmin'!I8</f>
        <v>0.9000000000000004</v>
      </c>
      <c r="J9" s="6">
        <f>'[3]30yr tmin'!J7-'[3]30yr tmin'!J8</f>
        <v>0.7000000000000002</v>
      </c>
      <c r="K9" s="6">
        <f>'[3]30yr tmin'!K7-'[3]30yr tmin'!K8</f>
        <v>0.8000000000000003</v>
      </c>
      <c r="L9" s="6">
        <f>'[3]30yr tmin'!L7-'[3]30yr tmin'!L8</f>
        <v>0.6000000000000001</v>
      </c>
      <c r="M9" s="6">
        <f>'[3]30yr tmin'!M7-'[3]30yr tmin'!M8</f>
        <v>0.5000000000000002</v>
      </c>
      <c r="N9" s="6" t="s">
        <v>3</v>
      </c>
    </row>
    <row r="10" spans="1:14" ht="11.25">
      <c r="A10" s="4" t="s">
        <v>53</v>
      </c>
      <c r="B10" s="6">
        <f>'[3]30yr tmin'!B8-'[3]30yr tmin'!B13</f>
        <v>-0.10000000000000009</v>
      </c>
      <c r="C10" s="6">
        <f>'[3]30yr tmin'!C8-'[3]30yr tmin'!C13</f>
        <v>-0.10000000000000009</v>
      </c>
      <c r="D10" s="6">
        <f>'[3]30yr tmin'!D8-'[3]30yr tmin'!D13</f>
        <v>-0.5</v>
      </c>
      <c r="E10" s="6">
        <f>'[3]30yr tmin'!E8-'[3]30yr tmin'!E13</f>
        <v>-0.2</v>
      </c>
      <c r="F10" s="6">
        <f>'[3]30yr tmin'!F8-'[3]30yr tmin'!F13</f>
        <v>-0.8000000000000003</v>
      </c>
      <c r="G10" s="6">
        <f>'[3]30yr tmin'!G8-'[3]30yr tmin'!G13</f>
        <v>-0.5</v>
      </c>
      <c r="H10" s="6">
        <f>'[3]30yr tmin'!H8-'[3]30yr tmin'!H13</f>
        <v>-1.8000000000000007</v>
      </c>
      <c r="I10" s="6">
        <f>'[3]30yr tmin'!I8-'[3]30yr tmin'!I13</f>
        <v>-1.799999999999999</v>
      </c>
      <c r="J10" s="6">
        <f>'[3]30yr tmin'!J8-'[3]30yr tmin'!J13</f>
        <v>-1.700000000000001</v>
      </c>
      <c r="K10" s="6">
        <f>'[3]30yr tmin'!K8-'[3]30yr tmin'!K13</f>
        <v>-0.8999999999999999</v>
      </c>
      <c r="L10" s="6">
        <f>'[3]30yr tmin'!L8-'[3]30yr tmin'!L13</f>
        <v>-0.7000000000000001</v>
      </c>
      <c r="M10" s="6">
        <f>'[3]30yr tmin'!M8-'[3]30yr tmin'!M13</f>
        <v>-0.10000000000000009</v>
      </c>
      <c r="N10" s="6" t="s">
        <v>3</v>
      </c>
    </row>
    <row r="11" spans="1:14" ht="11.25">
      <c r="A11" s="4" t="s">
        <v>54</v>
      </c>
      <c r="B11" s="6">
        <f>'[3]30yr tmin'!B8-'[3]30yr tmin'!B31</f>
        <v>-1.0000000000000002</v>
      </c>
      <c r="C11" s="6">
        <f>'[3]30yr tmin'!C8-'[3]30yr tmin'!C31</f>
        <v>-1.3</v>
      </c>
      <c r="D11" s="6">
        <f>'[3]30yr tmin'!D8-'[3]30yr tmin'!D31</f>
        <v>-1.8</v>
      </c>
      <c r="E11" s="6">
        <f>'[3]30yr tmin'!E8-'[3]30yr tmin'!E31</f>
        <v>-0.9</v>
      </c>
      <c r="F11" s="6">
        <f>'[3]30yr tmin'!F8-'[3]30yr tmin'!F31</f>
        <v>-1.4</v>
      </c>
      <c r="G11" s="6">
        <f>'[3]30yr tmin'!G8-'[3]30yr tmin'!G31</f>
        <v>-1.4000000000000004</v>
      </c>
      <c r="H11" s="6">
        <f>'[3]30yr tmin'!H8-'[3]30yr tmin'!H31</f>
        <v>-2.4000000000000004</v>
      </c>
      <c r="I11" s="6">
        <f>'[3]30yr tmin'!I8-'[3]30yr tmin'!I31</f>
        <v>-2.0999999999999996</v>
      </c>
      <c r="J11" s="6">
        <f>'[3]30yr tmin'!J8-'[3]30yr tmin'!J31</f>
        <v>-3</v>
      </c>
      <c r="K11" s="6">
        <f>'[3]30yr tmin'!K8-'[3]30yr tmin'!K31</f>
        <v>-2.3000000000000003</v>
      </c>
      <c r="L11" s="6">
        <f>'[3]30yr tmin'!L8-'[3]30yr tmin'!L31</f>
        <v>-1.3</v>
      </c>
      <c r="M11" s="6">
        <f>'[3]30yr tmin'!M8-'[3]30yr tmin'!M31</f>
        <v>-1.6</v>
      </c>
      <c r="N11" s="6" t="s">
        <v>3</v>
      </c>
    </row>
    <row r="12" spans="1:14" ht="11.25">
      <c r="A12" s="4" t="s">
        <v>55</v>
      </c>
      <c r="B12" s="6">
        <f>'[3]30yr tmin'!B9-'[3]30yr tmin'!B14</f>
        <v>-0.09999999999999998</v>
      </c>
      <c r="C12" s="6">
        <f>'[3]30yr tmin'!C9-'[3]30yr tmin'!C14</f>
        <v>-0.8</v>
      </c>
      <c r="D12" s="6">
        <f>'[3]30yr tmin'!D9-'[3]30yr tmin'!D14</f>
        <v>-0.6</v>
      </c>
      <c r="E12" s="6">
        <f>'[3]30yr tmin'!E9-'[3]30yr tmin'!E14</f>
        <v>-0.9000000000000001</v>
      </c>
      <c r="F12" s="6">
        <f>'[3]30yr tmin'!F9-'[3]30yr tmin'!F14</f>
        <v>-0.9000000000000004</v>
      </c>
      <c r="G12" s="6">
        <f>'[3]30yr tmin'!G9-'[3]30yr tmin'!G14</f>
        <v>-1.0999999999999996</v>
      </c>
      <c r="H12" s="6">
        <f>'[3]30yr tmin'!H9-'[3]30yr tmin'!H14</f>
        <v>-1.5</v>
      </c>
      <c r="I12" s="6">
        <f>'[3]30yr tmin'!I9-'[3]30yr tmin'!I14</f>
        <v>-1.299999999999999</v>
      </c>
      <c r="J12" s="6">
        <f>'[3]30yr tmin'!J9-'[3]30yr tmin'!J14</f>
        <v>-1.299999999999999</v>
      </c>
      <c r="K12" s="6">
        <f>'[3]30yr tmin'!K9-'[3]30yr tmin'!K14</f>
        <v>-1.1000000000000005</v>
      </c>
      <c r="L12" s="6">
        <f>'[3]30yr tmin'!L9-'[3]30yr tmin'!L14</f>
        <v>-0.6000000000000001</v>
      </c>
      <c r="M12" s="6">
        <f>'[3]30yr tmin'!M9-'[3]30yr tmin'!M14</f>
        <v>-0.7</v>
      </c>
      <c r="N12" s="6" t="s">
        <v>3</v>
      </c>
    </row>
    <row r="13" spans="1:14" ht="11.25">
      <c r="A13" s="4" t="s">
        <v>56</v>
      </c>
      <c r="B13" s="6">
        <f>'[3]30yr tmin'!B11-'[3]30yr tmin'!B10</f>
        <v>-0.7</v>
      </c>
      <c r="C13" s="6">
        <f>'[3]30yr tmin'!C11-'[3]30yr tmin'!C10</f>
        <v>-1.1</v>
      </c>
      <c r="D13" s="6">
        <f>'[3]30yr tmin'!D11-'[3]30yr tmin'!D10</f>
        <v>-0.7</v>
      </c>
      <c r="E13" s="6">
        <f>'[3]30yr tmin'!E11-'[3]30yr tmin'!E10</f>
        <v>-0.6999999999999997</v>
      </c>
      <c r="F13" s="6">
        <f>'[3]30yr tmin'!F11-'[3]30yr tmin'!F10</f>
        <v>-0.8000000000000007</v>
      </c>
      <c r="G13" s="6">
        <f>'[3]30yr tmin'!G11-'[3]30yr tmin'!G10</f>
        <v>-0.9000000000000004</v>
      </c>
      <c r="H13" s="6">
        <f>'[3]30yr tmin'!H11-'[3]30yr tmin'!H10</f>
        <v>-1</v>
      </c>
      <c r="I13" s="6">
        <f>'[3]30yr tmin'!I11-'[3]30yr tmin'!I10</f>
        <v>-1.0999999999999996</v>
      </c>
      <c r="J13" s="6">
        <f>'[3]30yr tmin'!J11-'[3]30yr tmin'!J10</f>
        <v>-1.4000000000000004</v>
      </c>
      <c r="K13" s="6">
        <f>'[3]30yr tmin'!K11-'[3]30yr tmin'!K10</f>
        <v>-1.6000000000000005</v>
      </c>
      <c r="L13" s="6">
        <f>'[3]30yr tmin'!L11-'[3]30yr tmin'!L10</f>
        <v>-0.6000000000000001</v>
      </c>
      <c r="M13" s="6">
        <f>'[3]30yr tmin'!M11-'[3]30yr tmin'!M10</f>
        <v>-0.6000000000000001</v>
      </c>
      <c r="N13" s="6" t="s">
        <v>3</v>
      </c>
    </row>
    <row r="14" spans="1:14" ht="11.25">
      <c r="A14" s="4" t="s">
        <v>78</v>
      </c>
      <c r="B14" s="6">
        <f>'[3]30yr tmin'!B23-'[3]30yr tmin'!B12</f>
        <v>0</v>
      </c>
      <c r="C14" s="6">
        <f>'[3]30yr tmin'!C23-'[3]30yr tmin'!C12</f>
        <v>-0.10000000000000003</v>
      </c>
      <c r="D14" s="6">
        <f>'[3]30yr tmin'!D23-'[3]30yr tmin'!D12</f>
        <v>-0.5000000000000001</v>
      </c>
      <c r="E14" s="6">
        <f>'[3]30yr tmin'!E23-'[3]30yr tmin'!E12</f>
        <v>-0.3999999999999999</v>
      </c>
      <c r="F14" s="6">
        <f>'[3]30yr tmin'!F23-'[3]30yr tmin'!F12</f>
        <v>-1</v>
      </c>
      <c r="G14" s="6">
        <f>'[3]30yr tmin'!G23-'[3]30yr tmin'!G12</f>
        <v>-0.8999999999999995</v>
      </c>
      <c r="H14" s="6">
        <f>'[3]30yr tmin'!H23-'[3]30yr tmin'!H12</f>
        <v>-1.5</v>
      </c>
      <c r="I14" s="6">
        <f>'[3]30yr tmin'!I23-'[3]30yr tmin'!I12</f>
        <v>-1.6999999999999993</v>
      </c>
      <c r="J14" s="6">
        <f>'[3]30yr tmin'!J23-'[3]30yr tmin'!J12</f>
        <v>-1.4000000000000004</v>
      </c>
      <c r="K14" s="6">
        <f>'[3]30yr tmin'!K23-'[3]30yr tmin'!K12</f>
        <v>-0.9000000000000004</v>
      </c>
      <c r="L14" s="6">
        <f>'[3]30yr tmin'!L23-'[3]30yr tmin'!L12</f>
        <v>-0.6000000000000001</v>
      </c>
      <c r="M14" s="6">
        <f>'[3]30yr tmin'!M23-'[3]30yr tmin'!M12</f>
        <v>0</v>
      </c>
      <c r="N14" s="6" t="s">
        <v>3</v>
      </c>
    </row>
    <row r="15" spans="1:14" ht="11.25">
      <c r="A15" s="4" t="s">
        <v>79</v>
      </c>
      <c r="B15" s="6">
        <f>'[3]30yr tmin'!B31-'[3]30yr tmin'!B13</f>
        <v>0.9000000000000001</v>
      </c>
      <c r="C15" s="6">
        <f>'[3]30yr tmin'!C31-'[3]30yr tmin'!C13</f>
        <v>1.2</v>
      </c>
      <c r="D15" s="6">
        <f>'[3]30yr tmin'!D31-'[3]30yr tmin'!D13</f>
        <v>1.3</v>
      </c>
      <c r="E15" s="6">
        <f>'[3]30yr tmin'!E31-'[3]30yr tmin'!E13</f>
        <v>0.7</v>
      </c>
      <c r="F15" s="6">
        <f>'[3]30yr tmin'!F31-'[3]30yr tmin'!F13</f>
        <v>0.5999999999999996</v>
      </c>
      <c r="G15" s="6">
        <f>'[3]30yr tmin'!G31-'[3]30yr tmin'!G13</f>
        <v>0.9000000000000004</v>
      </c>
      <c r="H15" s="6">
        <f>'[3]30yr tmin'!H31-'[3]30yr tmin'!H13</f>
        <v>0.5999999999999996</v>
      </c>
      <c r="I15" s="6">
        <f>'[3]30yr tmin'!I31-'[3]30yr tmin'!I13</f>
        <v>0.3000000000000007</v>
      </c>
      <c r="J15" s="6">
        <f>'[3]30yr tmin'!J31-'[3]30yr tmin'!J13</f>
        <v>1.299999999999999</v>
      </c>
      <c r="K15" s="6">
        <f>'[3]30yr tmin'!K31-'[3]30yr tmin'!K13</f>
        <v>1.4000000000000004</v>
      </c>
      <c r="L15" s="6">
        <f>'[3]30yr tmin'!L31-'[3]30yr tmin'!L13</f>
        <v>0.6000000000000001</v>
      </c>
      <c r="M15" s="6">
        <f>'[3]30yr tmin'!M31-'[3]30yr tmin'!M13</f>
        <v>1.5</v>
      </c>
      <c r="N15" s="6" t="s">
        <v>3</v>
      </c>
    </row>
    <row r="16" spans="1:14" ht="11.25">
      <c r="A16" s="4" t="s">
        <v>80</v>
      </c>
      <c r="B16" s="6">
        <f>'[3]30yr tmin'!B20-'[3]30yr tmin'!B15</f>
        <v>0.3</v>
      </c>
      <c r="C16" s="6">
        <f>'[3]30yr tmin'!C20-'[3]30yr tmin'!C15</f>
        <v>-0.19999999999999996</v>
      </c>
      <c r="D16" s="6">
        <f>'[3]30yr tmin'!D20-'[3]30yr tmin'!D15</f>
        <v>0.09999999999999987</v>
      </c>
      <c r="E16" s="6">
        <f>'[3]30yr tmin'!E20-'[3]30yr tmin'!E15</f>
        <v>-0.09999999999999964</v>
      </c>
      <c r="F16" s="6">
        <f>'[3]30yr tmin'!F20-'[3]30yr tmin'!F15</f>
        <v>0.5999999999999996</v>
      </c>
      <c r="G16" s="6">
        <f>'[3]30yr tmin'!G20-'[3]30yr tmin'!G15</f>
        <v>0.29999999999999893</v>
      </c>
      <c r="H16" s="6">
        <f>'[3]30yr tmin'!H20-'[3]30yr tmin'!H15</f>
        <v>0.6999999999999993</v>
      </c>
      <c r="I16" s="6">
        <f>'[3]30yr tmin'!I20-'[3]30yr tmin'!I15</f>
        <v>0.5</v>
      </c>
      <c r="J16" s="6">
        <f>'[3]30yr tmin'!J20-'[3]30yr tmin'!J15</f>
        <v>0.29999999999999893</v>
      </c>
      <c r="K16" s="6">
        <f>'[3]30yr tmin'!K20-'[3]30yr tmin'!K15</f>
        <v>0.10000000000000053</v>
      </c>
      <c r="L16" s="6">
        <f>'[3]30yr tmin'!L20-'[3]30yr tmin'!L15</f>
        <v>0.3999999999999999</v>
      </c>
      <c r="M16" s="6">
        <f>'[3]30yr tmin'!M20-'[3]30yr tmin'!M15</f>
        <v>0.1</v>
      </c>
      <c r="N16" s="6" t="s">
        <v>3</v>
      </c>
    </row>
    <row r="17" spans="1:14" ht="11.25">
      <c r="A17" s="4" t="s">
        <v>57</v>
      </c>
      <c r="B17" s="6">
        <f>'[3]30yr tmin'!B15-'[3]30yr tmin'!B25</f>
        <v>0</v>
      </c>
      <c r="C17" s="6">
        <f>'[3]30yr tmin'!C15-'[3]30yr tmin'!C25</f>
        <v>0.19999999999999996</v>
      </c>
      <c r="D17" s="6">
        <f>'[3]30yr tmin'!D15-'[3]30yr tmin'!D25</f>
        <v>0.40000000000000013</v>
      </c>
      <c r="E17" s="6">
        <f>'[3]30yr tmin'!E15-'[3]30yr tmin'!E25</f>
        <v>0.5999999999999996</v>
      </c>
      <c r="F17" s="6">
        <f>'[3]30yr tmin'!F15-'[3]30yr tmin'!F25</f>
        <v>0</v>
      </c>
      <c r="G17" s="6">
        <f>'[3]30yr tmin'!G15-'[3]30yr tmin'!G25</f>
        <v>0.3000000000000007</v>
      </c>
      <c r="H17" s="6">
        <f>'[3]30yr tmin'!H15-'[3]30yr tmin'!H25</f>
        <v>0.40000000000000036</v>
      </c>
      <c r="I17" s="6">
        <f>'[3]30yr tmin'!I15-'[3]30yr tmin'!I25</f>
        <v>0.1999999999999993</v>
      </c>
      <c r="J17" s="6">
        <f>'[3]30yr tmin'!J15-'[3]30yr tmin'!J25</f>
        <v>0.5000000000000009</v>
      </c>
      <c r="K17" s="6">
        <f>'[3]30yr tmin'!K15-'[3]30yr tmin'!K25</f>
        <v>0.20000000000000018</v>
      </c>
      <c r="L17" s="6">
        <f>'[3]30yr tmin'!L15-'[3]30yr tmin'!L25</f>
        <v>0.19999999999999996</v>
      </c>
      <c r="M17" s="6">
        <f>'[3]30yr tmin'!M15-'[3]30yr tmin'!M25</f>
        <v>0.5</v>
      </c>
      <c r="N17" s="6" t="s">
        <v>3</v>
      </c>
    </row>
    <row r="18" spans="1:14" ht="11.25">
      <c r="A18" s="4" t="s">
        <v>58</v>
      </c>
      <c r="B18" s="6">
        <f>'[3]30yr tmin'!B16-'[3]30yr tmin'!B24</f>
        <v>0.5</v>
      </c>
      <c r="C18" s="6">
        <f>'[3]30yr tmin'!C16-'[3]30yr tmin'!C24</f>
        <v>0.6000000000000001</v>
      </c>
      <c r="D18" s="6">
        <f>'[3]30yr tmin'!D16-'[3]30yr tmin'!D24</f>
        <v>0.5</v>
      </c>
      <c r="E18" s="6">
        <f>'[3]30yr tmin'!E16-'[3]30yr tmin'!E24</f>
        <v>0.3999999999999999</v>
      </c>
      <c r="F18" s="6">
        <f>'[3]30yr tmin'!F16-'[3]30yr tmin'!F24</f>
        <v>0.5999999999999996</v>
      </c>
      <c r="G18" s="6">
        <f>'[3]30yr tmin'!G16-'[3]30yr tmin'!G24</f>
        <v>0.5</v>
      </c>
      <c r="H18" s="6">
        <f>'[3]30yr tmin'!H16-'[3]30yr tmin'!H24</f>
        <v>0.7000000000000011</v>
      </c>
      <c r="I18" s="6">
        <f>'[3]30yr tmin'!I16-'[3]30yr tmin'!I24</f>
        <v>0.6000000000000014</v>
      </c>
      <c r="J18" s="6">
        <f>'[3]30yr tmin'!J16-'[3]30yr tmin'!J24</f>
        <v>0.40000000000000036</v>
      </c>
      <c r="K18" s="6">
        <f>'[3]30yr tmin'!K16-'[3]30yr tmin'!K24</f>
        <v>0.2999999999999998</v>
      </c>
      <c r="L18" s="6">
        <f>'[3]30yr tmin'!L16-'[3]30yr tmin'!L24</f>
        <v>0.5</v>
      </c>
      <c r="M18" s="6">
        <f>'[3]30yr tmin'!M16-'[3]30yr tmin'!M24</f>
        <v>0.6000000000000001</v>
      </c>
      <c r="N18" s="6" t="s">
        <v>3</v>
      </c>
    </row>
    <row r="19" spans="1:14" ht="11.25">
      <c r="A19" s="4" t="s">
        <v>81</v>
      </c>
      <c r="B19" s="6">
        <f>'[3]30yr tmin'!B30-'[3]30yr tmin'!B18</f>
        <v>0</v>
      </c>
      <c r="C19" s="6">
        <f>'[3]30yr tmin'!C30-'[3]30yr tmin'!C18</f>
        <v>0.19999999999999996</v>
      </c>
      <c r="D19" s="6">
        <f>'[3]30yr tmin'!D30-'[3]30yr tmin'!D18</f>
        <v>0.5000000000000002</v>
      </c>
      <c r="E19" s="6">
        <f>'[3]30yr tmin'!E30-'[3]30yr tmin'!E18</f>
        <v>0.20000000000000018</v>
      </c>
      <c r="F19" s="6">
        <f>'[3]30yr tmin'!F30-'[3]30yr tmin'!F18</f>
        <v>0.5</v>
      </c>
      <c r="G19" s="6">
        <f>'[3]30yr tmin'!G30-'[3]30yr tmin'!G18</f>
        <v>0.5</v>
      </c>
      <c r="H19" s="6">
        <f>'[3]30yr tmin'!H30-'[3]30yr tmin'!H18</f>
        <v>-0.5999999999999996</v>
      </c>
      <c r="I19" s="6">
        <f>'[3]30yr tmin'!I30-'[3]30yr tmin'!I18</f>
        <v>-0.8000000000000007</v>
      </c>
      <c r="J19" s="6">
        <f>'[3]30yr tmin'!J30-'[3]30yr tmin'!J18</f>
        <v>-0.40000000000000036</v>
      </c>
      <c r="K19" s="6">
        <f>'[3]30yr tmin'!K30-'[3]30yr tmin'!K18</f>
        <v>-0.40000000000000036</v>
      </c>
      <c r="L19" s="6">
        <f>'[3]30yr tmin'!L30-'[3]30yr tmin'!L18</f>
        <v>-0.09999999999999964</v>
      </c>
      <c r="M19" s="6">
        <f>'[3]30yr tmin'!M30-'[3]30yr tmin'!M18</f>
        <v>0.4</v>
      </c>
      <c r="N19" s="6" t="s">
        <v>3</v>
      </c>
    </row>
    <row r="20" spans="1:14" ht="11.25">
      <c r="A20" s="4" t="s">
        <v>59</v>
      </c>
      <c r="B20" s="6">
        <f>'[3]30yr tmin'!B19-'[3]30yr tmin'!B21</f>
        <v>0</v>
      </c>
      <c r="C20" s="6">
        <f>'[3]30yr tmin'!C19-'[3]30yr tmin'!C21</f>
        <v>0.10000000000000009</v>
      </c>
      <c r="D20" s="6">
        <f>'[3]30yr tmin'!D19-'[3]30yr tmin'!D21</f>
        <v>-0.10000000000000009</v>
      </c>
      <c r="E20" s="6">
        <f>'[3]30yr tmin'!E19-'[3]30yr tmin'!E21</f>
        <v>-0.10000000000000009</v>
      </c>
      <c r="F20" s="6">
        <f>'[3]30yr tmin'!F19-'[3]30yr tmin'!F21</f>
        <v>0.1999999999999993</v>
      </c>
      <c r="G20" s="6">
        <f>'[3]30yr tmin'!G19-'[3]30yr tmin'!G21</f>
        <v>0.09999999999999964</v>
      </c>
      <c r="H20" s="6">
        <f>'[3]30yr tmin'!H19-'[3]30yr tmin'!H21</f>
        <v>0.09999999999999964</v>
      </c>
      <c r="I20" s="6">
        <f>'[3]30yr tmin'!I19-'[3]30yr tmin'!I21</f>
        <v>0.3000000000000007</v>
      </c>
      <c r="J20" s="6">
        <f>'[3]30yr tmin'!J19-'[3]30yr tmin'!J21</f>
        <v>0.09999999999999964</v>
      </c>
      <c r="K20" s="6">
        <f>'[3]30yr tmin'!K19-'[3]30yr tmin'!K21</f>
        <v>0.2999999999999998</v>
      </c>
      <c r="L20" s="6">
        <f>'[3]30yr tmin'!L19-'[3]30yr tmin'!L21</f>
        <v>0.19999999999999973</v>
      </c>
      <c r="M20" s="6">
        <f>'[3]30yr tmin'!M19-'[3]30yr tmin'!M21</f>
        <v>0.30000000000000004</v>
      </c>
      <c r="N20" s="6" t="s">
        <v>3</v>
      </c>
    </row>
    <row r="21" spans="1:14" ht="11.25">
      <c r="A21" s="4" t="s">
        <v>60</v>
      </c>
      <c r="B21" s="6">
        <f>'[3]30yr tmin'!B20-'[3]30yr tmin'!B25</f>
        <v>0.3</v>
      </c>
      <c r="C21" s="6">
        <f>'[3]30yr tmin'!C20-'[3]30yr tmin'!C25</f>
        <v>0</v>
      </c>
      <c r="D21" s="6">
        <f>'[3]30yr tmin'!D20-'[3]30yr tmin'!D25</f>
        <v>0.5</v>
      </c>
      <c r="E21" s="6">
        <f>'[3]30yr tmin'!E20-'[3]30yr tmin'!E25</f>
        <v>0.5</v>
      </c>
      <c r="F21" s="6">
        <f>'[3]30yr tmin'!F20-'[3]30yr tmin'!F25</f>
        <v>0.5999999999999996</v>
      </c>
      <c r="G21" s="6">
        <f>'[3]30yr tmin'!G20-'[3]30yr tmin'!G25</f>
        <v>0.5999999999999996</v>
      </c>
      <c r="H21" s="6">
        <f>'[3]30yr tmin'!H20-'[3]30yr tmin'!H25</f>
        <v>1.0999999999999996</v>
      </c>
      <c r="I21" s="6">
        <f>'[3]30yr tmin'!I20-'[3]30yr tmin'!I25</f>
        <v>0.6999999999999993</v>
      </c>
      <c r="J21" s="6">
        <f>'[3]30yr tmin'!J20-'[3]30yr tmin'!J25</f>
        <v>0.7999999999999998</v>
      </c>
      <c r="K21" s="6">
        <f>'[3]30yr tmin'!K20-'[3]30yr tmin'!K25</f>
        <v>0.3000000000000007</v>
      </c>
      <c r="L21" s="6">
        <f>'[3]30yr tmin'!L20-'[3]30yr tmin'!L25</f>
        <v>0.5999999999999999</v>
      </c>
      <c r="M21" s="6">
        <f>'[3]30yr tmin'!M20-'[3]30yr tmin'!M25</f>
        <v>0.6</v>
      </c>
      <c r="N21" s="6" t="s">
        <v>3</v>
      </c>
    </row>
    <row r="22" spans="1:14" ht="11.25">
      <c r="A22" s="4" t="s">
        <v>61</v>
      </c>
      <c r="B22" s="6">
        <f>'[3]30yr tmin'!B29-'[3]30yr tmin'!B31</f>
        <v>0.7999999999999999</v>
      </c>
      <c r="C22" s="6">
        <f>'[3]30yr tmin'!C29-'[3]30yr tmin'!C31</f>
        <v>-0.8999999999999999</v>
      </c>
      <c r="D22" s="6">
        <f>'[3]30yr tmin'!D29-'[3]30yr tmin'!D31</f>
        <v>-1.1</v>
      </c>
      <c r="E22" s="6">
        <f>'[3]30yr tmin'!E29-'[3]30yr tmin'!E31</f>
        <v>-0.30000000000000004</v>
      </c>
      <c r="F22" s="6">
        <f>'[3]30yr tmin'!F29-'[3]30yr tmin'!F31</f>
        <v>-0.8999999999999999</v>
      </c>
      <c r="G22" s="6">
        <f>'[3]30yr tmin'!G29-'[3]30yr tmin'!G31</f>
        <v>-0.7999999999999998</v>
      </c>
      <c r="H22" s="6">
        <f>'[3]30yr tmin'!H29-'[3]30yr tmin'!H31</f>
        <v>-0.9000000000000004</v>
      </c>
      <c r="I22" s="6">
        <f>'[3]30yr tmin'!I29-'[3]30yr tmin'!I31</f>
        <v>-0.9000000000000004</v>
      </c>
      <c r="J22" s="6">
        <f>'[3]30yr tmin'!J29-'[3]30yr tmin'!J31</f>
        <v>-2.0999999999999996</v>
      </c>
      <c r="K22" s="6">
        <f>'[3]30yr tmin'!K29-'[3]30yr tmin'!K31</f>
        <v>-0.9000000000000004</v>
      </c>
      <c r="L22" s="6">
        <f>'[3]30yr tmin'!L29-'[3]30yr tmin'!L31</f>
        <v>-1</v>
      </c>
      <c r="M22" s="6">
        <f>'[3]30yr tmin'!M29-'[3]30yr tmin'!M31</f>
        <v>-1.1</v>
      </c>
      <c r="N22" s="6" t="s">
        <v>3</v>
      </c>
    </row>
    <row r="23" spans="1:14" ht="11.25">
      <c r="A23" s="4" t="s">
        <v>62</v>
      </c>
      <c r="B23" s="6">
        <f>'[3]30yr tmin'!B4-'[3]30yr tmin'!B5</f>
        <v>-0.09999999999999998</v>
      </c>
      <c r="C23" s="6">
        <f>'[3]30yr tmin'!C4-'[3]30yr tmin'!C5</f>
        <v>-0.3</v>
      </c>
      <c r="D23" s="6">
        <f>'[3]30yr tmin'!D4-'[3]30yr tmin'!D5</f>
        <v>-0.30000000000000004</v>
      </c>
      <c r="E23" s="6">
        <f>'[3]30yr tmin'!E4-'[3]30yr tmin'!E5</f>
        <v>-0.30000000000000027</v>
      </c>
      <c r="F23" s="6">
        <f>'[3]30yr tmin'!F4-'[3]30yr tmin'!F5</f>
        <v>-0.7999999999999998</v>
      </c>
      <c r="G23" s="6">
        <f>'[3]30yr tmin'!G4-'[3]30yr tmin'!G5</f>
        <v>-1.0999999999999996</v>
      </c>
      <c r="H23" s="6">
        <f>'[3]30yr tmin'!H4-'[3]30yr tmin'!H5</f>
        <v>-1.5</v>
      </c>
      <c r="I23" s="6">
        <f>'[3]30yr tmin'!I4-'[3]30yr tmin'!I5</f>
        <v>-1.5999999999999996</v>
      </c>
      <c r="J23" s="6">
        <f>'[3]30yr tmin'!J4-'[3]30yr tmin'!J5</f>
        <v>-1.5</v>
      </c>
      <c r="K23" s="6">
        <f>'[3]30yr tmin'!K4-'[3]30yr tmin'!K5</f>
        <v>-1.1999999999999997</v>
      </c>
      <c r="L23" s="6">
        <f>'[3]30yr tmin'!L4-'[3]30yr tmin'!L5</f>
        <v>-0.30000000000000004</v>
      </c>
      <c r="M23" s="6">
        <f>'[3]30yr tmin'!M4-'[3]30yr tmin'!M5</f>
        <v>-0.4</v>
      </c>
      <c r="N23" s="6" t="s">
        <v>4</v>
      </c>
    </row>
    <row r="24" spans="1:14" ht="11.25">
      <c r="A24" s="4" t="s">
        <v>63</v>
      </c>
      <c r="B24" s="6">
        <f>'[3]30yr tmin'!B4-'[3]30yr tmin'!B10</f>
        <v>-1.2</v>
      </c>
      <c r="C24" s="6">
        <f>'[3]30yr tmin'!C4-'[3]30yr tmin'!C10</f>
        <v>-1.6</v>
      </c>
      <c r="D24" s="6">
        <f>'[3]30yr tmin'!D4-'[3]30yr tmin'!D10</f>
        <v>-1.2</v>
      </c>
      <c r="E24" s="6">
        <f>'[3]30yr tmin'!E4-'[3]30yr tmin'!E10</f>
        <v>-1</v>
      </c>
      <c r="F24" s="6">
        <f>'[3]30yr tmin'!F4-'[3]30yr tmin'!F10</f>
        <v>-1.4000000000000004</v>
      </c>
      <c r="G24" s="6">
        <f>'[3]30yr tmin'!G4-'[3]30yr tmin'!G10</f>
        <v>-1.9000000000000004</v>
      </c>
      <c r="H24" s="6">
        <f>'[3]30yr tmin'!H4-'[3]30yr tmin'!H10</f>
        <v>-2.5999999999999996</v>
      </c>
      <c r="I24" s="6">
        <f>'[3]30yr tmin'!I4-'[3]30yr tmin'!I10</f>
        <v>-2.8000000000000007</v>
      </c>
      <c r="J24" s="6">
        <f>'[3]30yr tmin'!J4-'[3]30yr tmin'!J10</f>
        <v>-2.9000000000000004</v>
      </c>
      <c r="K24" s="6">
        <f>'[3]30yr tmin'!K4-'[3]30yr tmin'!K10</f>
        <v>-2.8000000000000003</v>
      </c>
      <c r="L24" s="6">
        <f>'[3]30yr tmin'!L4-'[3]30yr tmin'!L10</f>
        <v>-1.3</v>
      </c>
      <c r="M24" s="6">
        <f>'[3]30yr tmin'!M4-'[3]30yr tmin'!M10</f>
        <v>-1.4</v>
      </c>
      <c r="N24" s="6" t="s">
        <v>4</v>
      </c>
    </row>
    <row r="25" spans="1:14" ht="11.25">
      <c r="A25" s="4" t="s">
        <v>64</v>
      </c>
      <c r="B25" s="6">
        <f>'[3]30yr tmin'!B4-'[3]30yr tmin'!B11</f>
        <v>-0.5</v>
      </c>
      <c r="C25" s="6">
        <f>'[3]30yr tmin'!C4-'[3]30yr tmin'!C11</f>
        <v>-0.5</v>
      </c>
      <c r="D25" s="6">
        <f>'[3]30yr tmin'!D4-'[3]30yr tmin'!D11</f>
        <v>-0.5</v>
      </c>
      <c r="E25" s="6">
        <f>'[3]30yr tmin'!E4-'[3]30yr tmin'!E11</f>
        <v>-0.30000000000000027</v>
      </c>
      <c r="F25" s="6">
        <f>'[3]30yr tmin'!F4-'[3]30yr tmin'!F11</f>
        <v>-0.5999999999999996</v>
      </c>
      <c r="G25" s="6">
        <f>'[3]30yr tmin'!G4-'[3]30yr tmin'!G11</f>
        <v>-1</v>
      </c>
      <c r="H25" s="6">
        <f>'[3]30yr tmin'!H4-'[3]30yr tmin'!H11</f>
        <v>-1.5999999999999996</v>
      </c>
      <c r="I25" s="6">
        <f>'[3]30yr tmin'!I4-'[3]30yr tmin'!I11</f>
        <v>-1.700000000000001</v>
      </c>
      <c r="J25" s="6">
        <f>'[3]30yr tmin'!J4-'[3]30yr tmin'!J11</f>
        <v>-1.5</v>
      </c>
      <c r="K25" s="6">
        <f>'[3]30yr tmin'!K4-'[3]30yr tmin'!K11</f>
        <v>-1.1999999999999997</v>
      </c>
      <c r="L25" s="6">
        <f>'[3]30yr tmin'!L4-'[3]30yr tmin'!L11</f>
        <v>-0.7</v>
      </c>
      <c r="M25" s="6">
        <f>'[3]30yr tmin'!M4-'[3]30yr tmin'!M11</f>
        <v>-0.8</v>
      </c>
      <c r="N25" s="6" t="s">
        <v>4</v>
      </c>
    </row>
    <row r="26" spans="1:14" ht="11.25">
      <c r="A26" s="4" t="s">
        <v>65</v>
      </c>
      <c r="B26" s="6">
        <f>'[3]30yr tmin'!B5-'[3]30yr tmin'!B15</f>
        <v>-0.30000000000000004</v>
      </c>
      <c r="C26" s="6">
        <f>'[3]30yr tmin'!C5-'[3]30yr tmin'!C15</f>
        <v>-0.7</v>
      </c>
      <c r="D26" s="6">
        <f>'[3]30yr tmin'!D5-'[3]30yr tmin'!D15</f>
        <v>-0.6000000000000001</v>
      </c>
      <c r="E26" s="6">
        <f>'[3]30yr tmin'!E5-'[3]30yr tmin'!E15</f>
        <v>-0.5999999999999996</v>
      </c>
      <c r="F26" s="6">
        <f>'[3]30yr tmin'!F5-'[3]30yr tmin'!F15</f>
        <v>-0.10000000000000053</v>
      </c>
      <c r="G26" s="6">
        <f>'[3]30yr tmin'!G5-'[3]30yr tmin'!G15</f>
        <v>-0.3000000000000007</v>
      </c>
      <c r="H26" s="6">
        <f>'[3]30yr tmin'!H5-'[3]30yr tmin'!H15</f>
        <v>-0.1999999999999993</v>
      </c>
      <c r="I26" s="6">
        <f>'[3]30yr tmin'!I5-'[3]30yr tmin'!I15</f>
        <v>-0.3000000000000007</v>
      </c>
      <c r="J26" s="6">
        <f>'[3]30yr tmin'!J5-'[3]30yr tmin'!J15</f>
        <v>-0.3000000000000007</v>
      </c>
      <c r="K26" s="6">
        <f>'[3]30yr tmin'!K5-'[3]30yr tmin'!K15</f>
        <v>-0.20000000000000018</v>
      </c>
      <c r="L26" s="6">
        <f>'[3]30yr tmin'!L5-'[3]30yr tmin'!L15</f>
        <v>-0.5</v>
      </c>
      <c r="M26" s="6">
        <f>'[3]30yr tmin'!M5-'[3]30yr tmin'!M15</f>
        <v>-0.6</v>
      </c>
      <c r="N26" s="6" t="s">
        <v>4</v>
      </c>
    </row>
    <row r="27" spans="1:14" ht="11.25">
      <c r="A27" s="4" t="s">
        <v>82</v>
      </c>
      <c r="B27" s="6">
        <f>'[3]30yr tmin'!B20-'[3]30yr tmin'!B5</f>
        <v>0.6000000000000001</v>
      </c>
      <c r="C27" s="6">
        <f>'[3]30yr tmin'!C20-'[3]30yr tmin'!C5</f>
        <v>0.5</v>
      </c>
      <c r="D27" s="6">
        <f>'[3]30yr tmin'!D20-'[3]30yr tmin'!D5</f>
        <v>0.7</v>
      </c>
      <c r="E27" s="6">
        <f>'[3]30yr tmin'!E20-'[3]30yr tmin'!E5</f>
        <v>0.5</v>
      </c>
      <c r="F27" s="6">
        <f>'[3]30yr tmin'!F20-'[3]30yr tmin'!F5</f>
        <v>0.7000000000000002</v>
      </c>
      <c r="G27" s="6">
        <f>'[3]30yr tmin'!G20-'[3]30yr tmin'!G5</f>
        <v>0.5999999999999996</v>
      </c>
      <c r="H27" s="6">
        <f>'[3]30yr tmin'!H20-'[3]30yr tmin'!H5</f>
        <v>0.8999999999999986</v>
      </c>
      <c r="I27" s="6">
        <f>'[3]30yr tmin'!I20-'[3]30yr tmin'!I5</f>
        <v>0.8000000000000007</v>
      </c>
      <c r="J27" s="6">
        <f>'[3]30yr tmin'!J20-'[3]30yr tmin'!J5</f>
        <v>0.5999999999999996</v>
      </c>
      <c r="K27" s="6">
        <f>'[3]30yr tmin'!K20-'[3]30yr tmin'!K5</f>
        <v>0.3000000000000007</v>
      </c>
      <c r="L27" s="6">
        <f>'[3]30yr tmin'!L20-'[3]30yr tmin'!L5</f>
        <v>0.8999999999999999</v>
      </c>
      <c r="M27" s="6">
        <f>'[3]30yr tmin'!M20-'[3]30yr tmin'!M5</f>
        <v>0.7</v>
      </c>
      <c r="N27" s="6" t="s">
        <v>4</v>
      </c>
    </row>
    <row r="28" spans="1:14" ht="11.25">
      <c r="A28" s="4" t="s">
        <v>66</v>
      </c>
      <c r="B28" s="6">
        <f>'[3]30yr tmin'!B5-'[3]30yr tmin'!B25</f>
        <v>-0.30000000000000004</v>
      </c>
      <c r="C28" s="6">
        <f>'[3]30yr tmin'!C5-'[3]30yr tmin'!C25</f>
        <v>-0.5</v>
      </c>
      <c r="D28" s="6">
        <f>'[3]30yr tmin'!D5-'[3]30yr tmin'!D25</f>
        <v>-0.19999999999999996</v>
      </c>
      <c r="E28" s="6">
        <f>'[3]30yr tmin'!E5-'[3]30yr tmin'!E25</f>
        <v>0</v>
      </c>
      <c r="F28" s="6">
        <f>'[3]30yr tmin'!F5-'[3]30yr tmin'!F25</f>
        <v>-0.10000000000000053</v>
      </c>
      <c r="G28" s="6">
        <f>'[3]30yr tmin'!G5-'[3]30yr tmin'!G25</f>
        <v>0</v>
      </c>
      <c r="H28" s="6">
        <f>'[3]30yr tmin'!H5-'[3]30yr tmin'!H25</f>
        <v>0.20000000000000107</v>
      </c>
      <c r="I28" s="6">
        <f>'[3]30yr tmin'!I5-'[3]30yr tmin'!I25</f>
        <v>-0.10000000000000142</v>
      </c>
      <c r="J28" s="6">
        <f>'[3]30yr tmin'!J5-'[3]30yr tmin'!J25</f>
        <v>0.20000000000000018</v>
      </c>
      <c r="K28" s="6">
        <f>'[3]30yr tmin'!K5-'[3]30yr tmin'!K25</f>
        <v>0</v>
      </c>
      <c r="L28" s="6">
        <f>'[3]30yr tmin'!L5-'[3]30yr tmin'!L25</f>
        <v>-0.30000000000000004</v>
      </c>
      <c r="M28" s="6">
        <f>'[3]30yr tmin'!M5-'[3]30yr tmin'!M25</f>
        <v>-0.09999999999999998</v>
      </c>
      <c r="N28" s="6" t="s">
        <v>4</v>
      </c>
    </row>
    <row r="29" spans="1:14" ht="11.25">
      <c r="A29" s="4" t="s">
        <v>67</v>
      </c>
      <c r="B29" s="6">
        <f>'[3]30yr tmin'!B6-'[3]30yr tmin'!B22</f>
        <v>-0.9999999999999999</v>
      </c>
      <c r="C29" s="6">
        <f>'[3]30yr tmin'!C6-'[3]30yr tmin'!C22</f>
        <v>-0.7999999999999999</v>
      </c>
      <c r="D29" s="6">
        <f>'[3]30yr tmin'!D6-'[3]30yr tmin'!D22</f>
        <v>-1</v>
      </c>
      <c r="E29" s="6">
        <f>'[3]30yr tmin'!E6-'[3]30yr tmin'!E22</f>
        <v>-0.7</v>
      </c>
      <c r="F29" s="6">
        <f>'[3]30yr tmin'!F6-'[3]30yr tmin'!F22</f>
        <v>-0.40000000000000036</v>
      </c>
      <c r="G29" s="6">
        <f>'[3]30yr tmin'!G6-'[3]30yr tmin'!G22</f>
        <v>-0.7999999999999998</v>
      </c>
      <c r="H29" s="6">
        <f>'[3]30yr tmin'!H6-'[3]30yr tmin'!H22</f>
        <v>-1.9000000000000004</v>
      </c>
      <c r="I29" s="6">
        <f>'[3]30yr tmin'!I6-'[3]30yr tmin'!I22</f>
        <v>-2</v>
      </c>
      <c r="J29" s="6">
        <f>'[3]30yr tmin'!J6-'[3]30yr tmin'!J22</f>
        <v>-1.8999999999999995</v>
      </c>
      <c r="K29" s="6">
        <f>'[3]30yr tmin'!K6-'[3]30yr tmin'!K22</f>
        <v>-0.8999999999999995</v>
      </c>
      <c r="L29" s="6">
        <f>'[3]30yr tmin'!L6-'[3]30yr tmin'!L22</f>
        <v>-0.8999999999999999</v>
      </c>
      <c r="M29" s="6">
        <f>'[3]30yr tmin'!M6-'[3]30yr tmin'!M22</f>
        <v>-0.5000000000000001</v>
      </c>
      <c r="N29" s="6" t="s">
        <v>4</v>
      </c>
    </row>
    <row r="30" spans="1:14" ht="11.25">
      <c r="A30" s="4" t="s">
        <v>68</v>
      </c>
      <c r="B30" s="6">
        <f>'[3]30yr tmin'!B7-'[3]30yr tmin'!B13</f>
        <v>0.20000000000000018</v>
      </c>
      <c r="C30" s="6">
        <f>'[3]30yr tmin'!C7-'[3]30yr tmin'!C13</f>
        <v>0.5999999999999999</v>
      </c>
      <c r="D30" s="6">
        <f>'[3]30yr tmin'!D7-'[3]30yr tmin'!D13</f>
        <v>0.09999999999999987</v>
      </c>
      <c r="E30" s="6">
        <f>'[3]30yr tmin'!E7-'[3]30yr tmin'!E13</f>
        <v>0.49999999999999994</v>
      </c>
      <c r="F30" s="6">
        <f>'[3]30yr tmin'!F7-'[3]30yr tmin'!F13</f>
        <v>0.09999999999999964</v>
      </c>
      <c r="G30" s="6">
        <f>'[3]30yr tmin'!G7-'[3]30yr tmin'!G13</f>
        <v>0.20000000000000018</v>
      </c>
      <c r="H30" s="6">
        <f>'[3]30yr tmin'!H7-'[3]30yr tmin'!H13</f>
        <v>-1</v>
      </c>
      <c r="I30" s="6">
        <f>'[3]30yr tmin'!I7-'[3]30yr tmin'!I13</f>
        <v>-0.8999999999999986</v>
      </c>
      <c r="J30" s="6">
        <f>'[3]30yr tmin'!J7-'[3]30yr tmin'!J13</f>
        <v>-1.0000000000000009</v>
      </c>
      <c r="K30" s="6">
        <f>'[3]30yr tmin'!K7-'[3]30yr tmin'!K13</f>
        <v>-0.09999999999999964</v>
      </c>
      <c r="L30" s="6">
        <f>'[3]30yr tmin'!L7-'[3]30yr tmin'!L13</f>
        <v>-0.09999999999999998</v>
      </c>
      <c r="M30" s="6">
        <f>'[3]30yr tmin'!M7-'[3]30yr tmin'!M13</f>
        <v>0.40000000000000013</v>
      </c>
      <c r="N30" s="6" t="s">
        <v>4</v>
      </c>
    </row>
    <row r="31" spans="1:14" ht="11.25">
      <c r="A31" s="4" t="s">
        <v>69</v>
      </c>
      <c r="B31" s="6">
        <f>'[3]30yr tmin'!B8-'[3]30yr tmin'!B29</f>
        <v>-1.8000000000000003</v>
      </c>
      <c r="C31" s="6">
        <f>'[3]30yr tmin'!C8-'[3]30yr tmin'!C29</f>
        <v>-0.40000000000000013</v>
      </c>
      <c r="D31" s="6">
        <f>'[3]30yr tmin'!D8-'[3]30yr tmin'!D29</f>
        <v>-0.7</v>
      </c>
      <c r="E31" s="6">
        <f>'[3]30yr tmin'!E8-'[3]30yr tmin'!E29</f>
        <v>-0.6</v>
      </c>
      <c r="F31" s="6">
        <f>'[3]30yr tmin'!F8-'[3]30yr tmin'!F29</f>
        <v>-0.5</v>
      </c>
      <c r="G31" s="6">
        <f>'[3]30yr tmin'!G8-'[3]30yr tmin'!G29</f>
        <v>-0.6000000000000005</v>
      </c>
      <c r="H31" s="6">
        <f>'[3]30yr tmin'!H8-'[3]30yr tmin'!H29</f>
        <v>-1.5</v>
      </c>
      <c r="I31" s="6">
        <f>'[3]30yr tmin'!I8-'[3]30yr tmin'!I29</f>
        <v>-1.1999999999999993</v>
      </c>
      <c r="J31" s="6">
        <f>'[3]30yr tmin'!J8-'[3]30yr tmin'!J29</f>
        <v>-0.9000000000000004</v>
      </c>
      <c r="K31" s="6">
        <f>'[3]30yr tmin'!K8-'[3]30yr tmin'!K29</f>
        <v>-1.4</v>
      </c>
      <c r="L31" s="6">
        <f>'[3]30yr tmin'!L8-'[3]30yr tmin'!L29</f>
        <v>-0.30000000000000004</v>
      </c>
      <c r="M31" s="6">
        <f>'[3]30yr tmin'!M8-'[3]30yr tmin'!M29</f>
        <v>-0.5000000000000002</v>
      </c>
      <c r="N31" s="6" t="s">
        <v>4</v>
      </c>
    </row>
    <row r="32" spans="1:14" ht="11.25">
      <c r="A32" s="4" t="s">
        <v>70</v>
      </c>
      <c r="B32" s="6">
        <f>'[3]30yr tmin'!B9-'[3]30yr tmin'!B12</f>
        <v>-0.49999999999999994</v>
      </c>
      <c r="C32" s="6">
        <f>'[3]30yr tmin'!C9-'[3]30yr tmin'!C12</f>
        <v>-0.9</v>
      </c>
      <c r="D32" s="6">
        <f>'[3]30yr tmin'!D9-'[3]30yr tmin'!D12</f>
        <v>-0.7000000000000001</v>
      </c>
      <c r="E32" s="6">
        <f>'[3]30yr tmin'!E9-'[3]30yr tmin'!E12</f>
        <v>-0.7</v>
      </c>
      <c r="F32" s="6">
        <f>'[3]30yr tmin'!F9-'[3]30yr tmin'!F12</f>
        <v>-1.0999999999999996</v>
      </c>
      <c r="G32" s="6">
        <f>'[3]30yr tmin'!G9-'[3]30yr tmin'!G12</f>
        <v>-1.1999999999999993</v>
      </c>
      <c r="H32" s="6">
        <f>'[3]30yr tmin'!H9-'[3]30yr tmin'!H12</f>
        <v>-1.6999999999999993</v>
      </c>
      <c r="I32" s="6">
        <f>'[3]30yr tmin'!I9-'[3]30yr tmin'!I12</f>
        <v>-1.6999999999999993</v>
      </c>
      <c r="J32" s="6">
        <f>'[3]30yr tmin'!J9-'[3]30yr tmin'!J12</f>
        <v>-1.9000000000000004</v>
      </c>
      <c r="K32" s="6">
        <f>'[3]30yr tmin'!K9-'[3]30yr tmin'!K12</f>
        <v>-1.3000000000000007</v>
      </c>
      <c r="L32" s="6">
        <f>'[3]30yr tmin'!L9-'[3]30yr tmin'!L12</f>
        <v>-0.9000000000000001</v>
      </c>
      <c r="M32" s="6">
        <f>'[3]30yr tmin'!M9-'[3]30yr tmin'!M12</f>
        <v>-0.6</v>
      </c>
      <c r="N32" s="6" t="s">
        <v>4</v>
      </c>
    </row>
    <row r="33" spans="1:14" ht="11.25">
      <c r="A33" s="4" t="s">
        <v>71</v>
      </c>
      <c r="B33" s="6">
        <f>'[3]30yr tmin'!B9-'[3]30yr tmin'!B23</f>
        <v>-0.49999999999999994</v>
      </c>
      <c r="C33" s="6">
        <f>'[3]30yr tmin'!C9-'[3]30yr tmin'!C23</f>
        <v>-0.8</v>
      </c>
      <c r="D33" s="6">
        <f>'[3]30yr tmin'!D9-'[3]30yr tmin'!D23</f>
        <v>-0.19999999999999996</v>
      </c>
      <c r="E33" s="6">
        <f>'[3]30yr tmin'!E9-'[3]30yr tmin'!E23</f>
        <v>-0.30000000000000004</v>
      </c>
      <c r="F33" s="6">
        <f>'[3]30yr tmin'!F9-'[3]30yr tmin'!F23</f>
        <v>-0.09999999999999964</v>
      </c>
      <c r="G33" s="6">
        <f>'[3]30yr tmin'!G9-'[3]30yr tmin'!G23</f>
        <v>-0.2999999999999998</v>
      </c>
      <c r="H33" s="6">
        <f>'[3]30yr tmin'!H9-'[3]30yr tmin'!H23</f>
        <v>-0.1999999999999993</v>
      </c>
      <c r="I33" s="6">
        <f>'[3]30yr tmin'!I9-'[3]30yr tmin'!I23</f>
        <v>0</v>
      </c>
      <c r="J33" s="6">
        <f>'[3]30yr tmin'!J9-'[3]30yr tmin'!J23</f>
        <v>-0.5</v>
      </c>
      <c r="K33" s="6">
        <f>'[3]30yr tmin'!K9-'[3]30yr tmin'!K23</f>
        <v>-0.40000000000000036</v>
      </c>
      <c r="L33" s="6">
        <f>'[3]30yr tmin'!L9-'[3]30yr tmin'!L23</f>
        <v>-0.30000000000000004</v>
      </c>
      <c r="M33" s="6">
        <f>'[3]30yr tmin'!M9-'[3]30yr tmin'!M23</f>
        <v>-0.6</v>
      </c>
      <c r="N33" s="6" t="s">
        <v>4</v>
      </c>
    </row>
    <row r="34" spans="1:14" ht="11.25">
      <c r="A34" s="4" t="s">
        <v>83</v>
      </c>
      <c r="B34" s="6">
        <f>'[3]30yr tmin'!B20-'[3]30yr tmin'!B10</f>
        <v>-0.5</v>
      </c>
      <c r="C34" s="6">
        <f>'[3]30yr tmin'!C20-'[3]30yr tmin'!C10</f>
        <v>-0.8</v>
      </c>
      <c r="D34" s="6">
        <f>'[3]30yr tmin'!D20-'[3]30yr tmin'!D10</f>
        <v>-0.19999999999999996</v>
      </c>
      <c r="E34" s="6">
        <f>'[3]30yr tmin'!E20-'[3]30yr tmin'!E10</f>
        <v>-0.19999999999999973</v>
      </c>
      <c r="F34" s="6">
        <f>'[3]30yr tmin'!F20-'[3]30yr tmin'!F10</f>
        <v>0.09999999999999964</v>
      </c>
      <c r="G34" s="6">
        <f>'[3]30yr tmin'!G20-'[3]30yr tmin'!G10</f>
        <v>-0.20000000000000107</v>
      </c>
      <c r="H34" s="6">
        <f>'[3]30yr tmin'!H20-'[3]30yr tmin'!H10</f>
        <v>-0.20000000000000107</v>
      </c>
      <c r="I34" s="6">
        <f>'[3]30yr tmin'!I20-'[3]30yr tmin'!I10</f>
        <v>-0.40000000000000036</v>
      </c>
      <c r="J34" s="6">
        <f>'[3]30yr tmin'!J20-'[3]30yr tmin'!J10</f>
        <v>-0.8000000000000007</v>
      </c>
      <c r="K34" s="6">
        <f>'[3]30yr tmin'!K20-'[3]30yr tmin'!K10</f>
        <v>-1.2999999999999998</v>
      </c>
      <c r="L34" s="6">
        <f>'[3]30yr tmin'!L20-'[3]30yr tmin'!L10</f>
        <v>-0.10000000000000009</v>
      </c>
      <c r="M34" s="6">
        <f>'[3]30yr tmin'!M20-'[3]30yr tmin'!M10</f>
        <v>-0.30000000000000004</v>
      </c>
      <c r="N34" s="6" t="s">
        <v>4</v>
      </c>
    </row>
    <row r="35" spans="1:14" ht="11.25">
      <c r="A35" s="4" t="s">
        <v>72</v>
      </c>
      <c r="B35" s="6">
        <f>'[3]30yr tmin'!B10-'[3]30yr tmin'!B15</f>
        <v>0.8</v>
      </c>
      <c r="C35" s="6">
        <f>'[3]30yr tmin'!C10-'[3]30yr tmin'!C15</f>
        <v>0.6000000000000001</v>
      </c>
      <c r="D35" s="6">
        <f>'[3]30yr tmin'!D10-'[3]30yr tmin'!D15</f>
        <v>0.2999999999999998</v>
      </c>
      <c r="E35" s="6">
        <f>'[3]30yr tmin'!E10-'[3]30yr tmin'!E15</f>
        <v>0.10000000000000009</v>
      </c>
      <c r="F35" s="6">
        <f>'[3]30yr tmin'!F10-'[3]30yr tmin'!F15</f>
        <v>0.5</v>
      </c>
      <c r="G35" s="6">
        <f>'[3]30yr tmin'!G10-'[3]30yr tmin'!G15</f>
        <v>0.5</v>
      </c>
      <c r="H35" s="6">
        <f>'[3]30yr tmin'!H10-'[3]30yr tmin'!H15</f>
        <v>0.9000000000000004</v>
      </c>
      <c r="I35" s="6">
        <f>'[3]30yr tmin'!I10-'[3]30yr tmin'!I15</f>
        <v>0.9000000000000004</v>
      </c>
      <c r="J35" s="6">
        <f>'[3]30yr tmin'!J10-'[3]30yr tmin'!J15</f>
        <v>1.0999999999999996</v>
      </c>
      <c r="K35" s="6">
        <f>'[3]30yr tmin'!K10-'[3]30yr tmin'!K15</f>
        <v>1.4000000000000004</v>
      </c>
      <c r="L35" s="6">
        <f>'[3]30yr tmin'!L10-'[3]30yr tmin'!L15</f>
        <v>0.5</v>
      </c>
      <c r="M35" s="6">
        <f>'[3]30yr tmin'!M10-'[3]30yr tmin'!M15</f>
        <v>0.4</v>
      </c>
      <c r="N35" s="6" t="s">
        <v>4</v>
      </c>
    </row>
    <row r="36" spans="1:14" ht="11.25">
      <c r="A36" s="4" t="s">
        <v>73</v>
      </c>
      <c r="B36" s="6">
        <f>'[3]30yr tmin'!B10-'[3]30yr tmin'!B25</f>
        <v>0.8</v>
      </c>
      <c r="C36" s="6">
        <f>'[3]30yr tmin'!C10-'[3]30yr tmin'!C25</f>
        <v>0.8</v>
      </c>
      <c r="D36" s="6">
        <f>'[3]30yr tmin'!D10-'[3]30yr tmin'!D25</f>
        <v>0.7</v>
      </c>
      <c r="E36" s="6">
        <f>'[3]30yr tmin'!E10-'[3]30yr tmin'!E25</f>
        <v>0.6999999999999997</v>
      </c>
      <c r="F36" s="6">
        <f>'[3]30yr tmin'!F10-'[3]30yr tmin'!F25</f>
        <v>0.5</v>
      </c>
      <c r="G36" s="6">
        <f>'[3]30yr tmin'!G10-'[3]30yr tmin'!G25</f>
        <v>0.8000000000000007</v>
      </c>
      <c r="H36" s="6">
        <f>'[3]30yr tmin'!H10-'[3]30yr tmin'!H25</f>
        <v>1.3000000000000007</v>
      </c>
      <c r="I36" s="6">
        <f>'[3]30yr tmin'!I10-'[3]30yr tmin'!I25</f>
        <v>1.0999999999999996</v>
      </c>
      <c r="J36" s="6">
        <f>'[3]30yr tmin'!J10-'[3]30yr tmin'!J25</f>
        <v>1.6000000000000005</v>
      </c>
      <c r="K36" s="6">
        <f>'[3]30yr tmin'!K10-'[3]30yr tmin'!K25</f>
        <v>1.6000000000000005</v>
      </c>
      <c r="L36" s="6">
        <f>'[3]30yr tmin'!L10-'[3]30yr tmin'!L25</f>
        <v>0.7</v>
      </c>
      <c r="M36" s="6">
        <f>'[3]30yr tmin'!M10-'[3]30yr tmin'!M25</f>
        <v>0.9</v>
      </c>
      <c r="N36" s="6" t="s">
        <v>4</v>
      </c>
    </row>
    <row r="37" spans="1:14" ht="11.25">
      <c r="A37" s="4" t="s">
        <v>74</v>
      </c>
      <c r="B37" s="6">
        <f>'[3]30yr tmin'!B11-'[3]30yr tmin'!B15</f>
        <v>0.09999999999999998</v>
      </c>
      <c r="C37" s="6">
        <f>'[3]30yr tmin'!C11-'[3]30yr tmin'!C15</f>
        <v>-0.49999999999999994</v>
      </c>
      <c r="D37" s="6">
        <f>'[3]30yr tmin'!D11-'[3]30yr tmin'!D15</f>
        <v>-0.40000000000000013</v>
      </c>
      <c r="E37" s="6">
        <f>'[3]30yr tmin'!E11-'[3]30yr tmin'!E15</f>
        <v>-0.5999999999999996</v>
      </c>
      <c r="F37" s="6">
        <f>'[3]30yr tmin'!F11-'[3]30yr tmin'!F15</f>
        <v>-0.3000000000000007</v>
      </c>
      <c r="G37" s="6">
        <f>'[3]30yr tmin'!G11-'[3]30yr tmin'!G15</f>
        <v>-0.40000000000000036</v>
      </c>
      <c r="H37" s="6">
        <f>'[3]30yr tmin'!H11-'[3]30yr tmin'!H15</f>
        <v>-0.09999999999999964</v>
      </c>
      <c r="I37" s="6">
        <f>'[3]30yr tmin'!I11-'[3]30yr tmin'!I15</f>
        <v>-0.1999999999999993</v>
      </c>
      <c r="J37" s="6">
        <f>'[3]30yr tmin'!J11-'[3]30yr tmin'!J15</f>
        <v>-0.3000000000000007</v>
      </c>
      <c r="K37" s="6">
        <f>'[3]30yr tmin'!K11-'[3]30yr tmin'!K15</f>
        <v>-0.20000000000000018</v>
      </c>
      <c r="L37" s="6">
        <f>'[3]30yr tmin'!L11-'[3]30yr tmin'!L15</f>
        <v>-0.10000000000000009</v>
      </c>
      <c r="M37" s="6">
        <f>'[3]30yr tmin'!M11-'[3]30yr tmin'!M15</f>
        <v>-0.2</v>
      </c>
      <c r="N37" s="6" t="s">
        <v>4</v>
      </c>
    </row>
    <row r="38" spans="1:14" ht="11.25">
      <c r="A38" s="4" t="s">
        <v>84</v>
      </c>
      <c r="B38" s="6">
        <f>'[3]30yr tmin'!B20-'[3]30yr tmin'!B11</f>
        <v>0.2</v>
      </c>
      <c r="C38" s="6">
        <f>'[3]30yr tmin'!C20-'[3]30yr tmin'!C11</f>
        <v>0.3</v>
      </c>
      <c r="D38" s="6">
        <f>'[3]30yr tmin'!D20-'[3]30yr tmin'!D11</f>
        <v>0.5</v>
      </c>
      <c r="E38" s="6">
        <f>'[3]30yr tmin'!E20-'[3]30yr tmin'!E11</f>
        <v>0.5</v>
      </c>
      <c r="F38" s="6">
        <f>'[3]30yr tmin'!F20-'[3]30yr tmin'!F11</f>
        <v>0.9000000000000004</v>
      </c>
      <c r="G38" s="6">
        <f>'[3]30yr tmin'!G20-'[3]30yr tmin'!G11</f>
        <v>0.6999999999999993</v>
      </c>
      <c r="H38" s="6">
        <f>'[3]30yr tmin'!H20-'[3]30yr tmin'!H11</f>
        <v>0.7999999999999989</v>
      </c>
      <c r="I38" s="6">
        <f>'[3]30yr tmin'!I20-'[3]30yr tmin'!I11</f>
        <v>0.6999999999999993</v>
      </c>
      <c r="J38" s="6">
        <f>'[3]30yr tmin'!J20-'[3]30yr tmin'!J11</f>
        <v>0.5999999999999996</v>
      </c>
      <c r="K38" s="6">
        <f>'[3]30yr tmin'!K20-'[3]30yr tmin'!K11</f>
        <v>0.3000000000000007</v>
      </c>
      <c r="L38" s="6">
        <f>'[3]30yr tmin'!L20-'[3]30yr tmin'!L11</f>
        <v>0.5</v>
      </c>
      <c r="M38" s="6">
        <f>'[3]30yr tmin'!M20-'[3]30yr tmin'!M11</f>
        <v>0.30000000000000004</v>
      </c>
      <c r="N38" s="6" t="s">
        <v>4</v>
      </c>
    </row>
    <row r="39" spans="1:14" ht="11.25">
      <c r="A39" s="4" t="s">
        <v>85</v>
      </c>
      <c r="B39" s="6">
        <f>'[3]30yr tmin'!B29-'[3]30yr tmin'!B13</f>
        <v>1.7000000000000002</v>
      </c>
      <c r="C39" s="6">
        <f>'[3]30yr tmin'!C29-'[3]30yr tmin'!C13</f>
        <v>0.30000000000000004</v>
      </c>
      <c r="D39" s="6">
        <f>'[3]30yr tmin'!D29-'[3]30yr tmin'!D13</f>
        <v>0.19999999999999996</v>
      </c>
      <c r="E39" s="6">
        <f>'[3]30yr tmin'!E29-'[3]30yr tmin'!E13</f>
        <v>0.39999999999999997</v>
      </c>
      <c r="F39" s="6">
        <f>'[3]30yr tmin'!F29-'[3]30yr tmin'!F13</f>
        <v>-0.30000000000000027</v>
      </c>
      <c r="G39" s="6">
        <f>'[3]30yr tmin'!G29-'[3]30yr tmin'!G13</f>
        <v>0.10000000000000053</v>
      </c>
      <c r="H39" s="6">
        <f>'[3]30yr tmin'!H29-'[3]30yr tmin'!H13</f>
        <v>-0.3000000000000007</v>
      </c>
      <c r="I39" s="6">
        <f>'[3]30yr tmin'!I29-'[3]30yr tmin'!I13</f>
        <v>-0.5999999999999996</v>
      </c>
      <c r="J39" s="6">
        <f>'[3]30yr tmin'!J29-'[3]30yr tmin'!J13</f>
        <v>-0.8000000000000007</v>
      </c>
      <c r="K39" s="6">
        <f>'[3]30yr tmin'!K29-'[3]30yr tmin'!K13</f>
        <v>0.5</v>
      </c>
      <c r="L39" s="6">
        <f>'[3]30yr tmin'!L29-'[3]30yr tmin'!L13</f>
        <v>-0.4</v>
      </c>
      <c r="M39" s="6">
        <f>'[3]30yr tmin'!M29-'[3]30yr tmin'!M13</f>
        <v>0.40000000000000013</v>
      </c>
      <c r="N39" s="6" t="s">
        <v>4</v>
      </c>
    </row>
    <row r="40" spans="1:14" ht="11.25">
      <c r="A40" s="4" t="s">
        <v>75</v>
      </c>
      <c r="B40" s="6">
        <f>'[3]30yr tmin'!B14-'[3]30yr tmin'!B12</f>
        <v>-0.39999999999999997</v>
      </c>
      <c r="C40" s="6">
        <f>'[3]30yr tmin'!C14-'[3]30yr tmin'!C12</f>
        <v>-0.10000000000000003</v>
      </c>
      <c r="D40" s="6">
        <f>'[3]30yr tmin'!D14-'[3]30yr tmin'!D12</f>
        <v>-0.10000000000000009</v>
      </c>
      <c r="E40" s="6">
        <f>'[3]30yr tmin'!E14-'[3]30yr tmin'!E12</f>
        <v>0.20000000000000018</v>
      </c>
      <c r="F40" s="6">
        <f>'[3]30yr tmin'!F14-'[3]30yr tmin'!F12</f>
        <v>-0.1999999999999993</v>
      </c>
      <c r="G40" s="6">
        <f>'[3]30yr tmin'!G14-'[3]30yr tmin'!G12</f>
        <v>-0.09999999999999964</v>
      </c>
      <c r="H40" s="6">
        <f>'[3]30yr tmin'!H14-'[3]30yr tmin'!H12</f>
        <v>-0.1999999999999993</v>
      </c>
      <c r="I40" s="6">
        <f>'[3]30yr tmin'!I14-'[3]30yr tmin'!I12</f>
        <v>-0.40000000000000036</v>
      </c>
      <c r="J40" s="6">
        <f>'[3]30yr tmin'!J14-'[3]30yr tmin'!J12</f>
        <v>-0.6000000000000014</v>
      </c>
      <c r="K40" s="6">
        <f>'[3]30yr tmin'!K14-'[3]30yr tmin'!K12</f>
        <v>-0.20000000000000018</v>
      </c>
      <c r="L40" s="6">
        <f>'[3]30yr tmin'!L14-'[3]30yr tmin'!L12</f>
        <v>-0.30000000000000004</v>
      </c>
      <c r="M40" s="6">
        <f>'[3]30yr tmin'!M14-'[3]30yr tmin'!M12</f>
        <v>0.10000000000000003</v>
      </c>
      <c r="N40" s="6" t="s">
        <v>4</v>
      </c>
    </row>
    <row r="41" spans="1:14" ht="11.25">
      <c r="A41" s="4" t="s">
        <v>76</v>
      </c>
      <c r="B41" s="6">
        <f>'[3]30yr tmin'!B17-'[3]30yr tmin'!B22</f>
        <v>-0.7000000000000001</v>
      </c>
      <c r="C41" s="6">
        <f>'[3]30yr tmin'!C17-'[3]30yr tmin'!C22</f>
        <v>-1</v>
      </c>
      <c r="D41" s="6">
        <f>'[3]30yr tmin'!D17-'[3]30yr tmin'!D22</f>
        <v>-0.6000000000000001</v>
      </c>
      <c r="E41" s="6">
        <f>'[3]30yr tmin'!E17-'[3]30yr tmin'!E22</f>
        <v>-0.8999999999999999</v>
      </c>
      <c r="F41" s="6">
        <f>'[3]30yr tmin'!F17-'[3]30yr tmin'!F22</f>
        <v>-0.7000000000000002</v>
      </c>
      <c r="G41" s="6">
        <f>'[3]30yr tmin'!G17-'[3]30yr tmin'!G22</f>
        <v>-0.9000000000000004</v>
      </c>
      <c r="H41" s="6">
        <f>'[3]30yr tmin'!H17-'[3]30yr tmin'!H22</f>
        <v>-1.4000000000000004</v>
      </c>
      <c r="I41" s="6">
        <f>'[3]30yr tmin'!I17-'[3]30yr tmin'!I22</f>
        <v>-1.8000000000000007</v>
      </c>
      <c r="J41" s="6">
        <f>'[3]30yr tmin'!J17-'[3]30yr tmin'!J22</f>
        <v>-1.9999999999999991</v>
      </c>
      <c r="K41" s="6">
        <f>'[3]30yr tmin'!K17-'[3]30yr tmin'!K22</f>
        <v>-1.0999999999999996</v>
      </c>
      <c r="L41" s="6">
        <f>'[3]30yr tmin'!L17-'[3]30yr tmin'!L22</f>
        <v>-0.3999999999999999</v>
      </c>
      <c r="M41" s="6">
        <f>'[3]30yr tmin'!M17-'[3]30yr tmin'!M22</f>
        <v>-0.6</v>
      </c>
      <c r="N41" s="6" t="s">
        <v>4</v>
      </c>
    </row>
    <row r="42" spans="1:14" ht="11.25">
      <c r="A42" s="4" t="s">
        <v>77</v>
      </c>
      <c r="B42" s="6">
        <f>'[3]30yr tmin'!B17-'[3]30yr tmin'!B23</f>
        <v>-0.9000000000000001</v>
      </c>
      <c r="C42" s="6">
        <f>'[3]30yr tmin'!C17-'[3]30yr tmin'!C23</f>
        <v>-1.2</v>
      </c>
      <c r="D42" s="6">
        <f>'[3]30yr tmin'!D17-'[3]30yr tmin'!D23</f>
        <v>-0.8</v>
      </c>
      <c r="E42" s="6">
        <f>'[3]30yr tmin'!E17-'[3]30yr tmin'!E23</f>
        <v>-1</v>
      </c>
      <c r="F42" s="6">
        <f>'[3]30yr tmin'!F17-'[3]30yr tmin'!F23</f>
        <v>-0.7999999999999998</v>
      </c>
      <c r="G42" s="6">
        <f>'[3]30yr tmin'!G17-'[3]30yr tmin'!G23</f>
        <v>-0.9000000000000004</v>
      </c>
      <c r="H42" s="6">
        <f>'[3]30yr tmin'!H17-'[3]30yr tmin'!H23</f>
        <v>-0.5999999999999996</v>
      </c>
      <c r="I42" s="6">
        <f>'[3]30yr tmin'!I17-'[3]30yr tmin'!I23</f>
        <v>-0.8000000000000007</v>
      </c>
      <c r="J42" s="6">
        <f>'[3]30yr tmin'!J17-'[3]30yr tmin'!J23</f>
        <v>-1.2000000000000002</v>
      </c>
      <c r="K42" s="6">
        <f>'[3]30yr tmin'!K17-'[3]30yr tmin'!K23</f>
        <v>-1</v>
      </c>
      <c r="L42" s="6">
        <f>'[3]30yr tmin'!L17-'[3]30yr tmin'!L23</f>
        <v>-0.7</v>
      </c>
      <c r="M42" s="6">
        <f>'[3]30yr tmin'!M17-'[3]30yr tmin'!M23</f>
        <v>-0.7999999999999999</v>
      </c>
      <c r="N42" s="6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40</v>
      </c>
    </row>
    <row r="2" spans="1:2" s="4" customFormat="1" ht="11.25">
      <c r="A2" s="3" t="s">
        <v>6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86</v>
      </c>
      <c r="B4" s="7">
        <f>'perc tot radn blck topo canopy'!B5-'perc tot radn blck topo canopy'!B10</f>
        <v>-0.0858778557858324</v>
      </c>
      <c r="C4" s="7">
        <f>'perc tot radn blck topo canopy'!C5-'perc tot radn blck topo canopy'!C10</f>
        <v>-0.048362201741550925</v>
      </c>
      <c r="D4" s="7">
        <f>'perc tot radn blck topo canopy'!D5-'perc tot radn blck topo canopy'!D10</f>
        <v>-0.02326928957689356</v>
      </c>
      <c r="E4" s="7">
        <f>'perc tot radn blck topo canopy'!E5-'perc tot radn blck topo canopy'!E10</f>
        <v>-0.14488658662296028</v>
      </c>
      <c r="F4" s="7">
        <f>'perc tot radn blck topo canopy'!F5-'perc tot radn blck topo canopy'!F10</f>
        <v>-0.1496698091722688</v>
      </c>
      <c r="G4" s="7">
        <f>'perc tot radn blck topo canopy'!G5-'perc tot radn blck topo canopy'!G10</f>
        <v>-0.11071606430923875</v>
      </c>
      <c r="H4" s="7">
        <f>'perc tot radn blck topo canopy'!H5-'perc tot radn blck topo canopy'!H10</f>
        <v>-0.1084361739334403</v>
      </c>
      <c r="I4" s="7">
        <f>'perc tot radn blck topo canopy'!I5-'perc tot radn blck topo canopy'!I10</f>
        <v>-0.16215291614213712</v>
      </c>
      <c r="J4" s="7">
        <f>'perc tot radn blck topo canopy'!J5-'perc tot radn blck topo canopy'!J10</f>
        <v>-0.14382132739962106</v>
      </c>
      <c r="K4" s="7">
        <f>'perc tot radn blck topo canopy'!K5-'perc tot radn blck topo canopy'!K10</f>
        <v>-0.013331705838427244</v>
      </c>
      <c r="L4" s="7">
        <f>'perc tot radn blck topo canopy'!L5-'perc tot radn blck topo canopy'!L10</f>
        <v>-0.048762473199600254</v>
      </c>
      <c r="M4" s="7">
        <f>'perc tot radn blck topo canopy'!M5-'perc tot radn blck topo canopy'!M10</f>
        <v>-0.08482157379830291</v>
      </c>
      <c r="N4" s="6" t="s">
        <v>3</v>
      </c>
    </row>
    <row r="5" spans="1:14" ht="11.25">
      <c r="A5" s="4" t="s">
        <v>87</v>
      </c>
      <c r="B5" s="7">
        <f>'perc tot radn blck topo canopy'!B5-'perc tot radn blck topo canopy'!B11</f>
        <v>-0.17140388324470457</v>
      </c>
      <c r="C5" s="7">
        <f>'perc tot radn blck topo canopy'!C5-'perc tot radn blck topo canopy'!C11</f>
        <v>-0.15316665693089238</v>
      </c>
      <c r="D5" s="7">
        <f>'perc tot radn blck topo canopy'!D5-'perc tot radn blck topo canopy'!D11</f>
        <v>-0.13049818028680593</v>
      </c>
      <c r="E5" s="7">
        <f>'perc tot radn blck topo canopy'!E5-'perc tot radn blck topo canopy'!E11</f>
        <v>-0.21891413204465315</v>
      </c>
      <c r="F5" s="7">
        <f>'perc tot radn blck topo canopy'!F5-'perc tot radn blck topo canopy'!F11</f>
        <v>-0.22348321387424208</v>
      </c>
      <c r="G5" s="7">
        <f>'perc tot radn blck topo canopy'!G5-'perc tot radn blck topo canopy'!G11</f>
        <v>-0.194367846824251</v>
      </c>
      <c r="H5" s="7">
        <f>'perc tot radn blck topo canopy'!H5-'perc tot radn blck topo canopy'!H11</f>
        <v>-0.1919434971280094</v>
      </c>
      <c r="I5" s="7">
        <f>'perc tot radn blck topo canopy'!I5-'perc tot radn blck topo canopy'!I11</f>
        <v>-0.2295233487028484</v>
      </c>
      <c r="J5" s="7">
        <f>'perc tot radn blck topo canopy'!J5-'perc tot radn blck topo canopy'!J11</f>
        <v>-0.21263294321272508</v>
      </c>
      <c r="K5" s="7">
        <f>'perc tot radn blck topo canopy'!K5-'perc tot radn blck topo canopy'!K11</f>
        <v>-0.12216688214836147</v>
      </c>
      <c r="L5" s="7">
        <f>'perc tot radn blck topo canopy'!L5-'perc tot radn blck topo canopy'!L11</f>
        <v>-0.15332033526343558</v>
      </c>
      <c r="M5" s="7">
        <f>'perc tot radn blck topo canopy'!M5-'perc tot radn blck topo canopy'!M11</f>
        <v>-0.16959303270774295</v>
      </c>
      <c r="N5" s="6" t="s">
        <v>3</v>
      </c>
    </row>
    <row r="6" spans="1:14" ht="11.25">
      <c r="A6" s="4" t="s">
        <v>88</v>
      </c>
      <c r="B6" s="7">
        <f>'perc tot radn blck topo canopy'!B6-'perc tot radn blck topo canopy'!B17</f>
        <v>-0.7673923291401703</v>
      </c>
      <c r="C6" s="7">
        <f>'perc tot radn blck topo canopy'!C6-'perc tot radn blck topo canopy'!C17</f>
        <v>-0.7778746076972358</v>
      </c>
      <c r="D6" s="7">
        <f>'perc tot radn blck topo canopy'!D6-'perc tot radn blck topo canopy'!D17</f>
        <v>-0.7934572083332663</v>
      </c>
      <c r="E6" s="7">
        <f>'perc tot radn blck topo canopy'!E6-'perc tot radn blck topo canopy'!E17</f>
        <v>-0.8017811646620875</v>
      </c>
      <c r="F6" s="7">
        <f>'perc tot radn blck topo canopy'!F6-'perc tot radn blck topo canopy'!F17</f>
        <v>-0.8018979623037638</v>
      </c>
      <c r="G6" s="7">
        <f>'perc tot radn blck topo canopy'!G6-'perc tot radn blck topo canopy'!G17</f>
        <v>-0.8088259391988029</v>
      </c>
      <c r="H6" s="7">
        <f>'perc tot radn blck topo canopy'!H6-'perc tot radn blck topo canopy'!H17</f>
        <v>-0.8108553624977529</v>
      </c>
      <c r="I6" s="7">
        <f>'perc tot radn blck topo canopy'!I6-'perc tot radn blck topo canopy'!I17</f>
        <v>-0.8079734835216664</v>
      </c>
      <c r="J6" s="7">
        <f>'perc tot radn blck topo canopy'!J6-'perc tot radn blck topo canopy'!J17</f>
        <v>-0.8056907255092611</v>
      </c>
      <c r="K6" s="7">
        <f>'perc tot radn blck topo canopy'!K6-'perc tot radn blck topo canopy'!K17</f>
        <v>-0.7948045756683337</v>
      </c>
      <c r="L6" s="7">
        <f>'perc tot radn blck topo canopy'!L6-'perc tot radn blck topo canopy'!L17</f>
        <v>-0.7776122605041388</v>
      </c>
      <c r="M6" s="7">
        <f>'perc tot radn blck topo canopy'!M6-'perc tot radn blck topo canopy'!M17</f>
        <v>-0.7670328682221786</v>
      </c>
      <c r="N6" s="6" t="s">
        <v>3</v>
      </c>
    </row>
    <row r="7" spans="1:14" ht="11.25">
      <c r="A7" s="4" t="s">
        <v>89</v>
      </c>
      <c r="B7" s="7">
        <f>'perc tot radn blck topo canopy'!B7-'perc tot radn blck topo canopy'!B29</f>
        <v>-0.5654579649292126</v>
      </c>
      <c r="C7" s="7">
        <f>'perc tot radn blck topo canopy'!C7-'perc tot radn blck topo canopy'!C29</f>
        <v>-0.5851203293619095</v>
      </c>
      <c r="D7" s="7">
        <f>'perc tot radn blck topo canopy'!D7-'perc tot radn blck topo canopy'!D29</f>
        <v>-0.5267630605447339</v>
      </c>
      <c r="E7" s="7">
        <f>'perc tot radn blck topo canopy'!E7-'perc tot radn blck topo canopy'!E29</f>
        <v>-0.46317032362982047</v>
      </c>
      <c r="F7" s="7">
        <f>'perc tot radn blck topo canopy'!F7-'perc tot radn blck topo canopy'!F29</f>
        <v>-0.4609285056207587</v>
      </c>
      <c r="G7" s="7">
        <f>'perc tot radn blck topo canopy'!G7-'perc tot radn blck topo canopy'!G29</f>
        <v>-0.44456851601785274</v>
      </c>
      <c r="H7" s="7">
        <f>'perc tot radn blck topo canopy'!H7-'perc tot radn blck topo canopy'!H29</f>
        <v>-0.4407424837862225</v>
      </c>
      <c r="I7" s="7">
        <f>'perc tot radn blck topo canopy'!I7-'perc tot radn blck topo canopy'!I29</f>
        <v>-0.45409609055636857</v>
      </c>
      <c r="J7" s="7">
        <f>'perc tot radn blck topo canopy'!J7-'perc tot radn blck topo canopy'!J29</f>
        <v>-0.4590035769364291</v>
      </c>
      <c r="K7" s="7">
        <f>'perc tot radn blck topo canopy'!K7-'perc tot radn blck topo canopy'!K29</f>
        <v>-0.5331894674441876</v>
      </c>
      <c r="L7" s="7">
        <f>'perc tot radn blck topo canopy'!L7-'perc tot radn blck topo canopy'!L29</f>
        <v>-0.5856796930613698</v>
      </c>
      <c r="M7" s="7">
        <f>'perc tot radn blck topo canopy'!M7-'perc tot radn blck topo canopy'!M29</f>
        <v>-0.5684562049871168</v>
      </c>
      <c r="N7" s="6" t="s">
        <v>3</v>
      </c>
    </row>
    <row r="8" spans="1:14" ht="11.25">
      <c r="A8" s="4" t="s">
        <v>90</v>
      </c>
      <c r="B8" s="7">
        <f>'perc tot radn blck topo canopy'!B7-'perc tot radn blck topo canopy'!B31</f>
        <v>-0.8414130500451021</v>
      </c>
      <c r="C8" s="7">
        <f>'perc tot radn blck topo canopy'!C7-'perc tot radn blck topo canopy'!C31</f>
        <v>-0.8560530472366673</v>
      </c>
      <c r="D8" s="7">
        <f>'perc tot radn blck topo canopy'!D7-'perc tot radn blck topo canopy'!D31</f>
        <v>-0.8682557233262924</v>
      </c>
      <c r="E8" s="7">
        <f>'perc tot radn blck topo canopy'!E7-'perc tot radn blck topo canopy'!E31</f>
        <v>-0.8603790678156262</v>
      </c>
      <c r="F8" s="7">
        <f>'perc tot radn blck topo canopy'!F7-'perc tot radn blck topo canopy'!F31</f>
        <v>-0.8248982336827093</v>
      </c>
      <c r="G8" s="7">
        <f>'perc tot radn blck topo canopy'!G7-'perc tot radn blck topo canopy'!G31</f>
        <v>-0.8089191843382182</v>
      </c>
      <c r="H8" s="7">
        <f>'perc tot radn blck topo canopy'!H7-'perc tot radn blck topo canopy'!H31</f>
        <v>-0.8080763637169673</v>
      </c>
      <c r="I8" s="7">
        <f>'perc tot radn blck topo canopy'!I7-'perc tot radn blck topo canopy'!I31</f>
        <v>-0.8302597642453062</v>
      </c>
      <c r="J8" s="7">
        <f>'perc tot radn blck topo canopy'!J7-'perc tot radn blck topo canopy'!J31</f>
        <v>-0.8711818835081324</v>
      </c>
      <c r="K8" s="7">
        <f>'perc tot radn blck topo canopy'!K7-'perc tot radn blck topo canopy'!K31</f>
        <v>-0.8733418171244676</v>
      </c>
      <c r="L8" s="7">
        <f>'perc tot radn blck topo canopy'!L7-'perc tot radn blck topo canopy'!L31</f>
        <v>-0.8559592792528555</v>
      </c>
      <c r="M8" s="7">
        <f>'perc tot radn blck topo canopy'!M7-'perc tot radn blck topo canopy'!M31</f>
        <v>-0.8427518837423105</v>
      </c>
      <c r="N8" s="6" t="s">
        <v>3</v>
      </c>
    </row>
    <row r="9" spans="1:14" ht="11.25">
      <c r="A9" s="4" t="s">
        <v>41</v>
      </c>
      <c r="B9" s="7">
        <f>'perc tot radn blck topo canopy'!B7-'perc tot radn blck topo canopy'!B8</f>
        <v>-0.0724118587811704</v>
      </c>
      <c r="C9" s="7" t="e">
        <f>#REF!-#REF!</f>
        <v>#REF!</v>
      </c>
      <c r="D9" s="7" t="e">
        <f>#REF!-#REF!</f>
        <v>#REF!</v>
      </c>
      <c r="E9" s="7" t="e">
        <f>#REF!-#REF!</f>
        <v>#REF!</v>
      </c>
      <c r="F9" s="7" t="e">
        <f>#REF!-#REF!</f>
        <v>#REF!</v>
      </c>
      <c r="G9" s="7" t="e">
        <f>#REF!-#REF!</f>
        <v>#REF!</v>
      </c>
      <c r="H9" s="7" t="e">
        <f>#REF!-#REF!</f>
        <v>#REF!</v>
      </c>
      <c r="I9" s="7" t="e">
        <f>#REF!-#REF!</f>
        <v>#REF!</v>
      </c>
      <c r="J9" s="7" t="e">
        <f>#REF!-#REF!</f>
        <v>#REF!</v>
      </c>
      <c r="K9" s="7" t="e">
        <f>#REF!-#REF!</f>
        <v>#REF!</v>
      </c>
      <c r="L9" s="7" t="e">
        <f>#REF!-#REF!</f>
        <v>#REF!</v>
      </c>
      <c r="M9" s="7" t="e">
        <f>#REF!-#REF!</f>
        <v>#REF!</v>
      </c>
      <c r="N9" s="6" t="s">
        <v>3</v>
      </c>
    </row>
    <row r="10" spans="1:14" ht="11.25">
      <c r="A10" s="4" t="s">
        <v>42</v>
      </c>
      <c r="B10" s="7">
        <f>'perc tot radn blck topo canopy'!B8-'perc tot radn blck topo canopy'!B13</f>
        <v>-0.7631450895747297</v>
      </c>
      <c r="C10" s="7">
        <f>'perc tot radn blck topo canopy'!C8-'perc tot radn blck topo canopy'!C13</f>
        <v>-0.7926984185013412</v>
      </c>
      <c r="D10" s="7">
        <f>'perc tot radn blck topo canopy'!D8-'perc tot radn blck topo canopy'!D13</f>
        <v>-0.8156807422824521</v>
      </c>
      <c r="E10" s="7">
        <f>'perc tot radn blck topo canopy'!E8-'perc tot radn blck topo canopy'!E13</f>
        <v>-0.8500536883128111</v>
      </c>
      <c r="F10" s="7">
        <f>'perc tot radn blck topo canopy'!F8-'perc tot radn blck topo canopy'!F13</f>
        <v>-0.8368693319969573</v>
      </c>
      <c r="G10" s="7">
        <f>'perc tot radn blck topo canopy'!G8-'perc tot radn blck topo canopy'!G13</f>
        <v>-0.7660021981515751</v>
      </c>
      <c r="H10" s="7">
        <f>'perc tot radn blck topo canopy'!H8-'perc tot radn blck topo canopy'!H13</f>
        <v>-0.7660478680067093</v>
      </c>
      <c r="I10" s="7">
        <f>'perc tot radn blck topo canopy'!I8-'perc tot radn blck topo canopy'!I13</f>
        <v>-0.8509141849821283</v>
      </c>
      <c r="J10" s="7">
        <f>'perc tot radn blck topo canopy'!J8-'perc tot radn blck topo canopy'!J13</f>
        <v>-0.8637593454359999</v>
      </c>
      <c r="K10" s="7">
        <f>'perc tot radn blck topo canopy'!K8-'perc tot radn blck topo canopy'!K13</f>
        <v>-0.817258818864822</v>
      </c>
      <c r="L10" s="7">
        <f>'perc tot radn blck topo canopy'!L8-'perc tot radn blck topo canopy'!L13</f>
        <v>-0.7922859490653563</v>
      </c>
      <c r="M10" s="7">
        <f>'perc tot radn blck topo canopy'!M8-'perc tot radn blck topo canopy'!M13</f>
        <v>-0.7621829980742267</v>
      </c>
      <c r="N10" s="6" t="s">
        <v>3</v>
      </c>
    </row>
    <row r="11" spans="1:14" ht="11.25">
      <c r="A11" s="4" t="s">
        <v>54</v>
      </c>
      <c r="B11" s="7">
        <f>'perc tot radn blck topo canopy'!B8-'perc tot radn blck topo canopy'!B31</f>
        <v>-0.7690011912639317</v>
      </c>
      <c r="C11" s="7">
        <f>'perc tot radn blck topo canopy'!C8-'perc tot radn blck topo canopy'!C31</f>
        <v>-0.7979562003102639</v>
      </c>
      <c r="D11" s="7">
        <f>'perc tot radn blck topo canopy'!D8-'perc tot radn blck topo canopy'!D31</f>
        <v>-0.8141215978748112</v>
      </c>
      <c r="E11" s="7">
        <f>'perc tot radn blck topo canopy'!E8-'perc tot radn blck topo canopy'!E31</f>
        <v>-0.8332233331833395</v>
      </c>
      <c r="F11" s="7">
        <f>'perc tot radn blck topo canopy'!F8-'perc tot radn blck topo canopy'!F31</f>
        <v>-0.784566126786835</v>
      </c>
      <c r="G11" s="7">
        <f>'perc tot radn blck topo canopy'!G8-'perc tot radn blck topo canopy'!G31</f>
        <v>-0.7320517266353405</v>
      </c>
      <c r="H11" s="7">
        <f>'perc tot radn blck topo canopy'!H8-'perc tot radn blck topo canopy'!H31</f>
        <v>-0.7276583306925366</v>
      </c>
      <c r="I11" s="7">
        <f>'perc tot radn blck topo canopy'!I8-'perc tot radn blck topo canopy'!I31</f>
        <v>-0.7884484050754842</v>
      </c>
      <c r="J11" s="7">
        <f>'perc tot radn blck topo canopy'!J8-'perc tot radn blck topo canopy'!J31</f>
        <v>-0.8433966082687775</v>
      </c>
      <c r="K11" s="7">
        <f>'perc tot radn blck topo canopy'!K8-'perc tot radn blck topo canopy'!K31</f>
        <v>-0.8153036402999548</v>
      </c>
      <c r="L11" s="7">
        <f>'perc tot radn blck topo canopy'!L8-'perc tot radn blck topo canopy'!L31</f>
        <v>-0.7974986082675968</v>
      </c>
      <c r="M11" s="7">
        <f>'perc tot radn blck topo canopy'!M8-'perc tot radn blck topo canopy'!M31</f>
        <v>-0.768016275402799</v>
      </c>
      <c r="N11" s="6" t="s">
        <v>3</v>
      </c>
    </row>
    <row r="12" spans="1:14" ht="11.25">
      <c r="A12" s="4" t="s">
        <v>43</v>
      </c>
      <c r="B12" s="7">
        <f>'perc tot radn blck topo canopy'!B9-'perc tot radn blck topo canopy'!B14</f>
        <v>-0.32637577760326175</v>
      </c>
      <c r="C12" s="7">
        <f>'perc tot radn blck topo canopy'!C9-'perc tot radn blck topo canopy'!C14</f>
        <v>-0.29820884283365123</v>
      </c>
      <c r="D12" s="7">
        <f>'perc tot radn blck topo canopy'!D9-'perc tot radn blck topo canopy'!D14</f>
        <v>-0.30497635537741574</v>
      </c>
      <c r="E12" s="7">
        <f>'perc tot radn blck topo canopy'!E9-'perc tot radn blck topo canopy'!E14</f>
        <v>-0.3229061209429863</v>
      </c>
      <c r="F12" s="7">
        <f>'perc tot radn blck topo canopy'!F9-'perc tot radn blck topo canopy'!F14</f>
        <v>-0.3581080292019536</v>
      </c>
      <c r="G12" s="7">
        <f>'perc tot radn blck topo canopy'!G9-'perc tot radn blck topo canopy'!G14</f>
        <v>-0.48800919378565133</v>
      </c>
      <c r="H12" s="7">
        <f>'perc tot radn blck topo canopy'!H9-'perc tot radn blck topo canopy'!H14</f>
        <v>-0.49272991847158354</v>
      </c>
      <c r="I12" s="7">
        <f>'perc tot radn blck topo canopy'!I9-'perc tot radn blck topo canopy'!I14</f>
        <v>-0.3409756543031779</v>
      </c>
      <c r="J12" s="7">
        <f>'perc tot radn blck topo canopy'!J9-'perc tot radn blck topo canopy'!J14</f>
        <v>-0.3091382368935077</v>
      </c>
      <c r="K12" s="7">
        <f>'perc tot radn blck topo canopy'!K9-'perc tot radn blck topo canopy'!K14</f>
        <v>-0.29303097037832027</v>
      </c>
      <c r="L12" s="7">
        <f>'perc tot radn blck topo canopy'!L9-'perc tot radn blck topo canopy'!L14</f>
        <v>-0.29814273314075157</v>
      </c>
      <c r="M12" s="7">
        <f>'perc tot radn blck topo canopy'!M9-'perc tot radn blck topo canopy'!M14</f>
        <v>-0.32297339814891646</v>
      </c>
      <c r="N12" s="6" t="s">
        <v>3</v>
      </c>
    </row>
    <row r="13" spans="1:14" ht="11.25">
      <c r="A13" s="4" t="s">
        <v>44</v>
      </c>
      <c r="B13" s="7">
        <f>'perc tot radn blck topo canopy'!B11-'perc tot radn blck topo canopy'!B10</f>
        <v>0.08552602745887217</v>
      </c>
      <c r="C13" s="7">
        <f>'perc tot radn blck topo canopy'!C11-'perc tot radn blck topo canopy'!C10</f>
        <v>0.10480445518934145</v>
      </c>
      <c r="D13" s="7">
        <f>'perc tot radn blck topo canopy'!D11-'perc tot radn blck topo canopy'!D10</f>
        <v>0.10722889070991237</v>
      </c>
      <c r="E13" s="7">
        <f>'perc tot radn blck topo canopy'!E11-'perc tot radn blck topo canopy'!E10</f>
        <v>0.07402754542169288</v>
      </c>
      <c r="F13" s="7">
        <f>'perc tot radn blck topo canopy'!F11-'perc tot radn blck topo canopy'!F10</f>
        <v>0.07381340470197328</v>
      </c>
      <c r="G13" s="7">
        <f>'perc tot radn blck topo canopy'!G11-'perc tot radn blck topo canopy'!G10</f>
        <v>0.08365178251501226</v>
      </c>
      <c r="H13" s="7">
        <f>'perc tot radn blck topo canopy'!H11-'perc tot radn blck topo canopy'!H10</f>
        <v>0.0835073231945691</v>
      </c>
      <c r="I13" s="7">
        <f>'perc tot radn blck topo canopy'!I11-'perc tot radn blck topo canopy'!I10</f>
        <v>0.06737043256071129</v>
      </c>
      <c r="J13" s="7">
        <f>'perc tot radn blck topo canopy'!J11-'perc tot radn blck topo canopy'!J10</f>
        <v>0.06881161581310402</v>
      </c>
      <c r="K13" s="7">
        <f>'perc tot radn blck topo canopy'!K11-'perc tot radn blck topo canopy'!K10</f>
        <v>0.10883517630993422</v>
      </c>
      <c r="L13" s="7">
        <f>'perc tot radn blck topo canopy'!L11-'perc tot radn blck topo canopy'!L10</f>
        <v>0.10455786206383533</v>
      </c>
      <c r="M13" s="7">
        <f>'perc tot radn blck topo canopy'!M11-'perc tot radn blck topo canopy'!M10</f>
        <v>0.08477145890944005</v>
      </c>
      <c r="N13" s="6" t="s">
        <v>3</v>
      </c>
    </row>
    <row r="14" spans="1:14" ht="11.25">
      <c r="A14" s="4" t="s">
        <v>91</v>
      </c>
      <c r="B14" s="7">
        <f>'perc tot radn blck topo canopy'!B23-'perc tot radn blck topo canopy'!B12</f>
        <v>-0.052056346371246565</v>
      </c>
      <c r="C14" s="7">
        <f>'perc tot radn blck topo canopy'!C23-'perc tot radn blck topo canopy'!C12</f>
        <v>-0.058837861049017115</v>
      </c>
      <c r="D14" s="7">
        <f>'perc tot radn blck topo canopy'!D23-'perc tot radn blck topo canopy'!D12</f>
        <v>-0.09080991718784848</v>
      </c>
      <c r="E14" s="7">
        <f>'perc tot radn blck topo canopy'!E23-'perc tot radn blck topo canopy'!E12</f>
        <v>-0.11917793239870211</v>
      </c>
      <c r="F14" s="7">
        <f>'perc tot radn blck topo canopy'!F23-'perc tot radn blck topo canopy'!F12</f>
        <v>-0.062467662748938</v>
      </c>
      <c r="G14" s="7">
        <f>'perc tot radn blck topo canopy'!G23-'perc tot radn blck topo canopy'!G12</f>
        <v>-0.06835435324050243</v>
      </c>
      <c r="H14" s="7">
        <f>'perc tot radn blck topo canopy'!H23-'perc tot radn blck topo canopy'!H12</f>
        <v>-0.06827725941099594</v>
      </c>
      <c r="I14" s="7">
        <f>'perc tot radn blck topo canopy'!I23-'perc tot radn blck topo canopy'!I12</f>
        <v>-0.06933863050775602</v>
      </c>
      <c r="J14" s="7">
        <f>'perc tot radn blck topo canopy'!J23-'perc tot radn blck topo canopy'!J12</f>
        <v>-0.13609952556807625</v>
      </c>
      <c r="K14" s="7">
        <f>'perc tot radn blck topo canopy'!K23-'perc tot radn blck topo canopy'!K12</f>
        <v>-0.09355549158160359</v>
      </c>
      <c r="L14" s="7">
        <f>'perc tot radn blck topo canopy'!L23-'perc tot radn blck topo canopy'!L12</f>
        <v>-0.05812042280798657</v>
      </c>
      <c r="M14" s="7">
        <f>'perc tot radn blck topo canopy'!M23-'perc tot radn blck topo canopy'!M12</f>
        <v>-0.05217503814892388</v>
      </c>
      <c r="N14" s="6" t="s">
        <v>3</v>
      </c>
    </row>
    <row r="15" spans="1:14" ht="11.25">
      <c r="A15" s="4" t="s">
        <v>92</v>
      </c>
      <c r="B15" s="7">
        <f>'perc tot radn blck topo canopy'!B31-'perc tot radn blck topo canopy'!B13</f>
        <v>0.005856101689202031</v>
      </c>
      <c r="C15" s="7">
        <f>'perc tot radn blck topo canopy'!C31-'perc tot radn blck topo canopy'!C13</f>
        <v>0.005257781808922779</v>
      </c>
      <c r="D15" s="7">
        <f>'perc tot radn blck topo canopy'!D31-'perc tot radn blck topo canopy'!D13</f>
        <v>-0.0015591444076409333</v>
      </c>
      <c r="E15" s="7">
        <f>'perc tot radn blck topo canopy'!E31-'perc tot radn blck topo canopy'!E13</f>
        <v>-0.01683035512947162</v>
      </c>
      <c r="F15" s="7">
        <f>'perc tot radn blck topo canopy'!F31-'perc tot radn blck topo canopy'!F13</f>
        <v>-0.05230320521012233</v>
      </c>
      <c r="G15" s="7">
        <f>'perc tot radn blck topo canopy'!G31-'perc tot radn blck topo canopy'!G13</f>
        <v>-0.03395047151623465</v>
      </c>
      <c r="H15" s="7">
        <f>'perc tot radn blck topo canopy'!H31-'perc tot radn blck topo canopy'!H13</f>
        <v>-0.03838953731417272</v>
      </c>
      <c r="I15" s="7">
        <f>'perc tot radn blck topo canopy'!I31-'perc tot radn blck topo canopy'!I13</f>
        <v>-0.06246577990664415</v>
      </c>
      <c r="J15" s="7">
        <f>'perc tot radn blck topo canopy'!J31-'perc tot radn blck topo canopy'!J13</f>
        <v>-0.020362737167222367</v>
      </c>
      <c r="K15" s="7">
        <f>'perc tot radn blck topo canopy'!K31-'perc tot radn blck topo canopy'!K13</f>
        <v>-0.001955178564867155</v>
      </c>
      <c r="L15" s="7">
        <f>'perc tot radn blck topo canopy'!L31-'perc tot radn blck topo canopy'!L13</f>
        <v>0.005212659202240455</v>
      </c>
      <c r="M15" s="7">
        <f>'perc tot radn blck topo canopy'!M31-'perc tot radn blck topo canopy'!M13</f>
        <v>0.005833277328572306</v>
      </c>
      <c r="N15" s="6" t="s">
        <v>3</v>
      </c>
    </row>
    <row r="16" spans="1:14" ht="11.25">
      <c r="A16" s="4" t="s">
        <v>93</v>
      </c>
      <c r="B16" s="7">
        <f>'perc tot radn blck topo canopy'!B20-'perc tot radn blck topo canopy'!B15</f>
        <v>0.02933571969137161</v>
      </c>
      <c r="C16" s="7">
        <f>'perc tot radn blck topo canopy'!C20-'perc tot radn blck topo canopy'!C15</f>
        <v>0.02616939791762629</v>
      </c>
      <c r="D16" s="7">
        <f>'perc tot radn blck topo canopy'!D20-'perc tot radn blck topo canopy'!D15</f>
        <v>0.029733537610030836</v>
      </c>
      <c r="E16" s="7">
        <f>'perc tot radn blck topo canopy'!E20-'perc tot radn blck topo canopy'!E15</f>
        <v>0.027604622520751687</v>
      </c>
      <c r="F16" s="7">
        <f>'perc tot radn blck topo canopy'!F20-'perc tot radn blck topo canopy'!F15</f>
        <v>0.013270412257961661</v>
      </c>
      <c r="G16" s="7">
        <f>'perc tot radn blck topo canopy'!G20-'perc tot radn blck topo canopy'!G15</f>
        <v>-0.0020147093385703974</v>
      </c>
      <c r="H16" s="7">
        <f>'perc tot radn blck topo canopy'!H20-'perc tot radn blck topo canopy'!H15</f>
        <v>-0.005014695391279411</v>
      </c>
      <c r="I16" s="7">
        <f>'perc tot radn blck topo canopy'!I20-'perc tot radn blck topo canopy'!I15</f>
        <v>0.009671578515848878</v>
      </c>
      <c r="J16" s="7">
        <f>'perc tot radn blck topo canopy'!J20-'perc tot radn blck topo canopy'!J15</f>
        <v>0.026568664344070014</v>
      </c>
      <c r="K16" s="7">
        <f>'perc tot radn blck topo canopy'!K20-'perc tot radn blck topo canopy'!K15</f>
        <v>0.028549162508945014</v>
      </c>
      <c r="L16" s="7">
        <f>'perc tot radn blck topo canopy'!L20-'perc tot radn blck topo canopy'!L15</f>
        <v>0.026178104024503268</v>
      </c>
      <c r="M16" s="7">
        <f>'perc tot radn blck topo canopy'!M20-'perc tot radn blck topo canopy'!M15</f>
        <v>0.029027556447613123</v>
      </c>
      <c r="N16" s="6" t="s">
        <v>3</v>
      </c>
    </row>
    <row r="17" spans="1:14" ht="11.25">
      <c r="A17" s="4" t="s">
        <v>94</v>
      </c>
      <c r="B17" s="7">
        <f>'perc tot radn blck topo canopy'!B15-'perc tot radn blck topo canopy'!B25</f>
        <v>0.03126342973971741</v>
      </c>
      <c r="C17" s="7">
        <f>'perc tot radn blck topo canopy'!C15-'perc tot radn blck topo canopy'!C25</f>
        <v>0.059141239486696584</v>
      </c>
      <c r="D17" s="7">
        <f>'perc tot radn blck topo canopy'!D15-'perc tot radn blck topo canopy'!D25</f>
        <v>0.12146740313950488</v>
      </c>
      <c r="E17" s="7">
        <f>'perc tot radn blck topo canopy'!E15-'perc tot radn blck topo canopy'!E25</f>
        <v>0.12476556724953058</v>
      </c>
      <c r="F17" s="7">
        <f>'perc tot radn blck topo canopy'!F15-'perc tot radn blck topo canopy'!F25</f>
        <v>0.06269151985579291</v>
      </c>
      <c r="G17" s="7">
        <f>'perc tot radn blck topo canopy'!G15-'perc tot radn blck topo canopy'!G25</f>
        <v>0.04893415602488982</v>
      </c>
      <c r="H17" s="7">
        <f>'perc tot radn blck topo canopy'!H15-'perc tot radn blck topo canopy'!H25</f>
        <v>0.05001964232189715</v>
      </c>
      <c r="I17" s="7">
        <f>'perc tot radn blck topo canopy'!I15-'perc tot radn blck topo canopy'!I25</f>
        <v>0.06905869441392165</v>
      </c>
      <c r="J17" s="7">
        <f>'perc tot radn blck topo canopy'!J15-'perc tot radn blck topo canopy'!J25</f>
        <v>0.14534506598216324</v>
      </c>
      <c r="K17" s="7">
        <f>'perc tot radn blck topo canopy'!K15-'perc tot radn blck topo canopy'!K25</f>
        <v>0.12623818921334273</v>
      </c>
      <c r="L17" s="7">
        <f>'perc tot radn blck topo canopy'!L15-'perc tot radn blck topo canopy'!L25</f>
        <v>0.05893460145988194</v>
      </c>
      <c r="M17" s="7">
        <f>'perc tot radn blck topo canopy'!M15-'perc tot radn blck topo canopy'!M25</f>
        <v>0.030935016459901266</v>
      </c>
      <c r="N17" s="6" t="s">
        <v>3</v>
      </c>
    </row>
    <row r="18" spans="1:14" ht="11.25">
      <c r="A18" s="4" t="s">
        <v>45</v>
      </c>
      <c r="B18" s="7">
        <f>'perc tot radn blck topo canopy'!B16-'perc tot radn blck topo canopy'!B24</f>
        <v>0.05225744831779067</v>
      </c>
      <c r="C18" s="7">
        <f>'perc tot radn blck topo canopy'!C16-'perc tot radn blck topo canopy'!C24</f>
        <v>0.05801576876142367</v>
      </c>
      <c r="D18" s="7">
        <f>'perc tot radn blck topo canopy'!D16-'perc tot radn blck topo canopy'!D24</f>
        <v>0.08191152907086674</v>
      </c>
      <c r="E18" s="7">
        <f>'perc tot radn blck topo canopy'!E16-'perc tot radn blck topo canopy'!E24</f>
        <v>0.06548901948507657</v>
      </c>
      <c r="F18" s="7">
        <f>'perc tot radn blck topo canopy'!F16-'perc tot radn blck topo canopy'!F24</f>
        <v>0.07749366746204922</v>
      </c>
      <c r="G18" s="7">
        <f>'perc tot radn blck topo canopy'!G16-'perc tot radn blck topo canopy'!G24</f>
        <v>0.08478676767392956</v>
      </c>
      <c r="H18" s="7">
        <f>'perc tot radn blck topo canopy'!H16-'perc tot radn blck topo canopy'!H24</f>
        <v>0.08660199114424982</v>
      </c>
      <c r="I18" s="7">
        <f>'perc tot radn blck topo canopy'!I16-'perc tot radn blck topo canopy'!I24</f>
        <v>0.07873212470296986</v>
      </c>
      <c r="J18" s="7">
        <f>'perc tot radn blck topo canopy'!J16-'perc tot radn blck topo canopy'!J24</f>
        <v>0.06793756464327927</v>
      </c>
      <c r="K18" s="7">
        <f>'perc tot radn blck topo canopy'!K16-'perc tot radn blck topo canopy'!K24</f>
        <v>0.08419583609086734</v>
      </c>
      <c r="L18" s="7">
        <f>'perc tot radn blck topo canopy'!L16-'perc tot radn blck topo canopy'!L24</f>
        <v>0.05815740357856658</v>
      </c>
      <c r="M18" s="7">
        <f>'perc tot radn blck topo canopy'!M16-'perc tot radn blck topo canopy'!M24</f>
        <v>0.051755304618678166</v>
      </c>
      <c r="N18" s="6" t="s">
        <v>3</v>
      </c>
    </row>
    <row r="19" spans="1:14" ht="11.25">
      <c r="A19" s="4" t="s">
        <v>95</v>
      </c>
      <c r="B19" s="7">
        <f>'perc tot radn blck topo canopy'!B30-'perc tot radn blck topo canopy'!B18</f>
        <v>0.055366591087087746</v>
      </c>
      <c r="C19" s="7">
        <f>'perc tot radn blck topo canopy'!C30-'perc tot radn blck topo canopy'!C18</f>
        <v>0.05632976211528862</v>
      </c>
      <c r="D19" s="7">
        <f>'perc tot radn blck topo canopy'!D30-'perc tot radn blck topo canopy'!D18</f>
        <v>0.08227268789470144</v>
      </c>
      <c r="E19" s="7">
        <f>'perc tot radn blck topo canopy'!E30-'perc tot radn blck topo canopy'!E18</f>
        <v>0.08131936750281854</v>
      </c>
      <c r="F19" s="7">
        <f>'perc tot radn blck topo canopy'!F30-'perc tot radn blck topo canopy'!F18</f>
        <v>0.09097627144240517</v>
      </c>
      <c r="G19" s="7">
        <f>'perc tot radn blck topo canopy'!G30-'perc tot radn blck topo canopy'!G18</f>
        <v>0.06887204105494238</v>
      </c>
      <c r="H19" s="7">
        <f>'perc tot radn blck topo canopy'!H30-'perc tot radn blck topo canopy'!H18</f>
        <v>0.07052513468724397</v>
      </c>
      <c r="I19" s="7">
        <f>'perc tot radn blck topo canopy'!I30-'perc tot radn blck topo canopy'!I18</f>
        <v>0.09922360970669031</v>
      </c>
      <c r="J19" s="7">
        <f>'perc tot radn blck topo canopy'!J30-'perc tot radn blck topo canopy'!J18</f>
        <v>0.08339280000817928</v>
      </c>
      <c r="K19" s="7">
        <f>'perc tot radn blck topo canopy'!K30-'perc tot radn blck topo canopy'!K18</f>
        <v>0.08380975249981581</v>
      </c>
      <c r="L19" s="7">
        <f>'perc tot radn blck topo canopy'!L30-'perc tot radn blck topo canopy'!L18</f>
        <v>0.05591969120392548</v>
      </c>
      <c r="M19" s="7">
        <f>'perc tot radn blck topo canopy'!M30-'perc tot radn blck topo canopy'!M18</f>
        <v>0.05512707054838806</v>
      </c>
      <c r="N19" s="6" t="s">
        <v>3</v>
      </c>
    </row>
    <row r="20" spans="1:14" ht="11.25">
      <c r="A20" s="4" t="s">
        <v>96</v>
      </c>
      <c r="B20" s="7">
        <f>'perc tot radn blck topo canopy'!B19-'perc tot radn blck topo canopy'!B21</f>
        <v>-0.5184186560447784</v>
      </c>
      <c r="C20" s="7">
        <f>'perc tot radn blck topo canopy'!C19-'perc tot radn blck topo canopy'!C21</f>
        <v>-0.5411737474602912</v>
      </c>
      <c r="D20" s="7">
        <f>'perc tot radn blck topo canopy'!D19-'perc tot radn blck topo canopy'!D21</f>
        <v>-0.6186443023372518</v>
      </c>
      <c r="E20" s="7">
        <f>'perc tot radn blck topo canopy'!E19-'perc tot radn blck topo canopy'!E21</f>
        <v>-0.6409195716605021</v>
      </c>
      <c r="F20" s="7">
        <f>'perc tot radn blck topo canopy'!F19-'perc tot radn blck topo canopy'!F21</f>
        <v>-0.6571071412543361</v>
      </c>
      <c r="G20" s="7">
        <f>'perc tot radn blck topo canopy'!G19-'perc tot radn blck topo canopy'!G21</f>
        <v>-0.6951195714196702</v>
      </c>
      <c r="H20" s="7">
        <f>'perc tot radn blck topo canopy'!H19-'perc tot radn blck topo canopy'!H21</f>
        <v>-0.70509641186258</v>
      </c>
      <c r="I20" s="7">
        <f>'perc tot radn blck topo canopy'!I19-'perc tot radn blck topo canopy'!I21</f>
        <v>-0.6767092926303947</v>
      </c>
      <c r="J20" s="7">
        <f>'perc tot radn blck topo canopy'!J19-'perc tot radn blck topo canopy'!J21</f>
        <v>-0.6594628687936921</v>
      </c>
      <c r="K20" s="7">
        <f>'perc tot radn blck topo canopy'!K19-'perc tot radn blck topo canopy'!K21</f>
        <v>-0.6221705111837255</v>
      </c>
      <c r="L20" s="7">
        <f>'perc tot radn blck topo canopy'!L19-'perc tot radn blck topo canopy'!L21</f>
        <v>-0.5397501647974576</v>
      </c>
      <c r="M20" s="7">
        <f>'perc tot radn blck topo canopy'!M19-'perc tot radn blck topo canopy'!M21</f>
        <v>-0.51709070869603</v>
      </c>
      <c r="N20" s="6" t="s">
        <v>3</v>
      </c>
    </row>
    <row r="21" spans="1:14" ht="11.25">
      <c r="A21" s="4" t="s">
        <v>97</v>
      </c>
      <c r="B21" s="7">
        <f>'perc tot radn blck topo canopy'!B20-'perc tot radn blck topo canopy'!B25</f>
        <v>0.06059914943108902</v>
      </c>
      <c r="C21" s="7">
        <f>'perc tot radn blck topo canopy'!C20-'perc tot radn blck topo canopy'!C25</f>
        <v>0.08531063740432288</v>
      </c>
      <c r="D21" s="7">
        <f>'perc tot radn blck topo canopy'!D20-'perc tot radn blck topo canopy'!D25</f>
        <v>0.15120094074953572</v>
      </c>
      <c r="E21" s="7">
        <f>'perc tot radn blck topo canopy'!E20-'perc tot radn blck topo canopy'!E25</f>
        <v>0.15237018977028227</v>
      </c>
      <c r="F21" s="7">
        <f>'perc tot radn blck topo canopy'!F20-'perc tot radn blck topo canopy'!F25</f>
        <v>0.07596193211375457</v>
      </c>
      <c r="G21" s="7">
        <f>'perc tot radn blck topo canopy'!G20-'perc tot radn blck topo canopy'!G25</f>
        <v>0.04691944668631942</v>
      </c>
      <c r="H21" s="7">
        <f>'perc tot radn blck topo canopy'!H20-'perc tot radn blck topo canopy'!H25</f>
        <v>0.04500494693061774</v>
      </c>
      <c r="I21" s="7">
        <f>'perc tot radn blck topo canopy'!I20-'perc tot radn blck topo canopy'!I25</f>
        <v>0.07873027292977053</v>
      </c>
      <c r="J21" s="7">
        <f>'perc tot radn blck topo canopy'!J20-'perc tot radn blck topo canopy'!J25</f>
        <v>0.17191373032623325</v>
      </c>
      <c r="K21" s="7">
        <f>'perc tot radn blck topo canopy'!K20-'perc tot radn blck topo canopy'!K25</f>
        <v>0.15478735172228775</v>
      </c>
      <c r="L21" s="7">
        <f>'perc tot radn blck topo canopy'!L20-'perc tot radn blck topo canopy'!L25</f>
        <v>0.08511270548438521</v>
      </c>
      <c r="M21" s="7">
        <f>'perc tot radn blck topo canopy'!M20-'perc tot radn blck topo canopy'!M25</f>
        <v>0.05996257290751439</v>
      </c>
      <c r="N21" s="6" t="s">
        <v>3</v>
      </c>
    </row>
    <row r="22" spans="1:14" ht="11.25">
      <c r="A22" s="4" t="s">
        <v>98</v>
      </c>
      <c r="B22" s="7">
        <f>'perc tot radn blck topo canopy'!B29-'perc tot radn blck topo canopy'!B31</f>
        <v>-0.2759550851158895</v>
      </c>
      <c r="C22" s="7">
        <f>'perc tot radn blck topo canopy'!C29-'perc tot radn blck topo canopy'!C31</f>
        <v>-0.2709327178747578</v>
      </c>
      <c r="D22" s="7">
        <f>'perc tot radn blck topo canopy'!D29-'perc tot radn blck topo canopy'!D31</f>
        <v>-0.34149266278155854</v>
      </c>
      <c r="E22" s="7">
        <f>'perc tot radn blck topo canopy'!E29-'perc tot radn blck topo canopy'!E31</f>
        <v>-0.39720874418580576</v>
      </c>
      <c r="F22" s="7">
        <f>'perc tot radn blck topo canopy'!F29-'perc tot radn blck topo canopy'!F31</f>
        <v>-0.3639697280619506</v>
      </c>
      <c r="G22" s="7">
        <f>'perc tot radn blck topo canopy'!G29-'perc tot radn blck topo canopy'!G31</f>
        <v>-0.36435066832036545</v>
      </c>
      <c r="H22" s="7">
        <f>'perc tot radn blck topo canopy'!H29-'perc tot radn blck topo canopy'!H31</f>
        <v>-0.36733387993074484</v>
      </c>
      <c r="I22" s="7">
        <f>'perc tot radn blck topo canopy'!I29-'perc tot radn blck topo canopy'!I31</f>
        <v>-0.37616367368893766</v>
      </c>
      <c r="J22" s="7">
        <f>'perc tot radn blck topo canopy'!J29-'perc tot radn blck topo canopy'!J31</f>
        <v>-0.4121783065717033</v>
      </c>
      <c r="K22" s="7">
        <f>'perc tot radn blck topo canopy'!K29-'perc tot radn blck topo canopy'!K31</f>
        <v>-0.34015234968027996</v>
      </c>
      <c r="L22" s="7">
        <f>'perc tot radn blck topo canopy'!L29-'perc tot radn blck topo canopy'!L31</f>
        <v>-0.27027958619148573</v>
      </c>
      <c r="M22" s="7">
        <f>'perc tot radn blck topo canopy'!M29-'perc tot radn blck topo canopy'!M31</f>
        <v>-0.2742956787551937</v>
      </c>
      <c r="N22" s="6" t="s">
        <v>3</v>
      </c>
    </row>
    <row r="23" spans="1:14" ht="11.25">
      <c r="A23" s="4" t="s">
        <v>99</v>
      </c>
      <c r="B23" s="7">
        <f>'perc tot radn blck topo canopy'!B4-'perc tot radn blck topo canopy'!B5</f>
        <v>-0.47604403711721544</v>
      </c>
      <c r="C23" s="7">
        <f>'perc tot radn blck topo canopy'!C4-'perc tot radn blck topo canopy'!C5</f>
        <v>-0.5454470696626855</v>
      </c>
      <c r="D23" s="7">
        <f>'perc tot radn blck topo canopy'!D4-'perc tot radn blck topo canopy'!D5</f>
        <v>-0.6226671632940617</v>
      </c>
      <c r="E23" s="7">
        <f>'perc tot radn blck topo canopy'!E4-'perc tot radn blck topo canopy'!E5</f>
        <v>-0.5457395330124155</v>
      </c>
      <c r="F23" s="7">
        <f>'perc tot radn blck topo canopy'!F4-'perc tot radn blck topo canopy'!F5</f>
        <v>-0.4851650081201171</v>
      </c>
      <c r="G23" s="7">
        <f>'perc tot radn blck topo canopy'!G4-'perc tot radn blck topo canopy'!G5</f>
        <v>-0.4949925429992619</v>
      </c>
      <c r="H23" s="7">
        <f>'perc tot radn blck topo canopy'!H4-'perc tot radn blck topo canopy'!H5</f>
        <v>-0.5000963010080368</v>
      </c>
      <c r="I23" s="7">
        <f>'perc tot radn blck topo canopy'!I4-'perc tot radn blck topo canopy'!I5</f>
        <v>-0.4915263682757929</v>
      </c>
      <c r="J23" s="7">
        <f>'perc tot radn blck topo canopy'!J4-'perc tot radn blck topo canopy'!J5</f>
        <v>-0.5739880049257832</v>
      </c>
      <c r="K23" s="7">
        <f>'perc tot radn blck topo canopy'!K4-'perc tot radn blck topo canopy'!K5</f>
        <v>-0.6388912130156154</v>
      </c>
      <c r="L23" s="7">
        <f>'perc tot radn blck topo canopy'!L4-'perc tot radn blck topo canopy'!L5</f>
        <v>-0.5444589250096482</v>
      </c>
      <c r="M23" s="7">
        <f>'perc tot radn blck topo canopy'!M4-'perc tot radn blck topo canopy'!M5</f>
        <v>-0.4773038822543664</v>
      </c>
      <c r="N23" s="6" t="s">
        <v>4</v>
      </c>
    </row>
    <row r="24" spans="1:14" ht="11.25">
      <c r="A24" s="4" t="s">
        <v>100</v>
      </c>
      <c r="B24" s="7">
        <f>'perc tot radn blck topo canopy'!B4-'perc tot radn blck topo canopy'!B10</f>
        <v>-0.5619218929030478</v>
      </c>
      <c r="C24" s="7">
        <f>'perc tot radn blck topo canopy'!C4-'perc tot radn blck topo canopy'!C10</f>
        <v>-0.5938092714042364</v>
      </c>
      <c r="D24" s="7">
        <f>'perc tot radn blck topo canopy'!D4-'perc tot radn blck topo canopy'!D10</f>
        <v>-0.6459364528709552</v>
      </c>
      <c r="E24" s="7">
        <f>'perc tot radn blck topo canopy'!E4-'perc tot radn blck topo canopy'!E10</f>
        <v>-0.6906261196353758</v>
      </c>
      <c r="F24" s="7">
        <f>'perc tot radn blck topo canopy'!F4-'perc tot radn blck topo canopy'!F10</f>
        <v>-0.6348348172923859</v>
      </c>
      <c r="G24" s="7">
        <f>'perc tot radn blck topo canopy'!G4-'perc tot radn blck topo canopy'!G10</f>
        <v>-0.6057086073085006</v>
      </c>
      <c r="H24" s="7">
        <f>'perc tot radn blck topo canopy'!H4-'perc tot radn blck topo canopy'!H10</f>
        <v>-0.6085324749414771</v>
      </c>
      <c r="I24" s="7">
        <f>'perc tot radn blck topo canopy'!I4-'perc tot radn blck topo canopy'!I10</f>
        <v>-0.65367928441793</v>
      </c>
      <c r="J24" s="7">
        <f>'perc tot radn blck topo canopy'!J4-'perc tot radn blck topo canopy'!J10</f>
        <v>-0.7178093323254042</v>
      </c>
      <c r="K24" s="7">
        <f>'perc tot radn blck topo canopy'!K4-'perc tot radn blck topo canopy'!K10</f>
        <v>-0.6522229188540426</v>
      </c>
      <c r="L24" s="7">
        <f>'perc tot radn blck topo canopy'!L4-'perc tot radn blck topo canopy'!L10</f>
        <v>-0.5932213982092485</v>
      </c>
      <c r="M24" s="7">
        <f>'perc tot radn blck topo canopy'!M4-'perc tot radn blck topo canopy'!M10</f>
        <v>-0.5621254560526693</v>
      </c>
      <c r="N24" s="6" t="s">
        <v>4</v>
      </c>
    </row>
    <row r="25" spans="1:14" ht="11.25">
      <c r="A25" s="4" t="s">
        <v>101</v>
      </c>
      <c r="B25" s="7">
        <f>'perc tot radn blck topo canopy'!B4-'perc tot radn blck topo canopy'!B11</f>
        <v>-0.64744792036192</v>
      </c>
      <c r="C25" s="7">
        <f>'perc tot radn blck topo canopy'!C4-'perc tot radn blck topo canopy'!C11</f>
        <v>-0.6986137265935779</v>
      </c>
      <c r="D25" s="7">
        <f>'perc tot radn blck topo canopy'!D4-'perc tot radn blck topo canopy'!D11</f>
        <v>-0.7531653435808676</v>
      </c>
      <c r="E25" s="7">
        <f>'perc tot radn blck topo canopy'!E4-'perc tot radn blck topo canopy'!E11</f>
        <v>-0.7646536650570687</v>
      </c>
      <c r="F25" s="7">
        <f>'perc tot radn blck topo canopy'!F4-'perc tot radn blck topo canopy'!F11</f>
        <v>-0.7086482219943592</v>
      </c>
      <c r="G25" s="7">
        <f>'perc tot radn blck topo canopy'!G4-'perc tot radn blck topo canopy'!G11</f>
        <v>-0.6893603898235129</v>
      </c>
      <c r="H25" s="7">
        <f>'perc tot radn blck topo canopy'!H4-'perc tot radn blck topo canopy'!H11</f>
        <v>-0.6920397981360462</v>
      </c>
      <c r="I25" s="7">
        <f>'perc tot radn blck topo canopy'!I4-'perc tot radn blck topo canopy'!I11</f>
        <v>-0.7210497169786413</v>
      </c>
      <c r="J25" s="7">
        <f>'perc tot radn blck topo canopy'!J4-'perc tot radn blck topo canopy'!J11</f>
        <v>-0.7866209481385082</v>
      </c>
      <c r="K25" s="7">
        <f>'perc tot radn blck topo canopy'!K4-'perc tot radn blck topo canopy'!K11</f>
        <v>-0.7610580951639768</v>
      </c>
      <c r="L25" s="7">
        <f>'perc tot radn blck topo canopy'!L4-'perc tot radn blck topo canopy'!L11</f>
        <v>-0.6977792602730838</v>
      </c>
      <c r="M25" s="7">
        <f>'perc tot radn blck topo canopy'!M4-'perc tot radn blck topo canopy'!M11</f>
        <v>-0.6468969149621093</v>
      </c>
      <c r="N25" s="6" t="s">
        <v>4</v>
      </c>
    </row>
    <row r="26" spans="1:14" ht="11.25">
      <c r="A26" s="4" t="s">
        <v>102</v>
      </c>
      <c r="B26" s="7">
        <f>'perc tot radn blck topo canopy'!B5-'perc tot radn blck topo canopy'!B15</f>
        <v>-0.16363987179608908</v>
      </c>
      <c r="C26" s="7">
        <f>'perc tot radn blck topo canopy'!C5-'perc tot radn blck topo canopy'!C15</f>
        <v>-0.1463027384022666</v>
      </c>
      <c r="D26" s="7">
        <f>'perc tot radn blck topo canopy'!D5-'perc tot radn blck topo canopy'!D15</f>
        <v>-0.11657942204378047</v>
      </c>
      <c r="E26" s="7">
        <f>'perc tot radn blck topo canopy'!E5-'perc tot radn blck topo canopy'!E15</f>
        <v>-0.20701962738078816</v>
      </c>
      <c r="F26" s="7">
        <f>'perc tot radn blck topo canopy'!F5-'perc tot radn blck topo canopy'!F15</f>
        <v>-0.26102023876850267</v>
      </c>
      <c r="G26" s="7">
        <f>'perc tot radn blck topo canopy'!G5-'perc tot radn blck topo canopy'!G15</f>
        <v>-0.2813735142286212</v>
      </c>
      <c r="H26" s="7">
        <f>'perc tot radn blck topo canopy'!H5-'perc tot radn blck topo canopy'!H15</f>
        <v>-0.2862357662537709</v>
      </c>
      <c r="I26" s="7">
        <f>'perc tot radn blck topo canopy'!I5-'perc tot radn blck topo canopy'!I15</f>
        <v>-0.2739179245899235</v>
      </c>
      <c r="J26" s="7">
        <f>'perc tot radn blck topo canopy'!J5-'perc tot radn blck topo canopy'!J15</f>
        <v>-0.19912863172221618</v>
      </c>
      <c r="K26" s="7">
        <f>'perc tot radn blck topo canopy'!K5-'perc tot radn blck topo canopy'!K15</f>
        <v>-0.10814916398624308</v>
      </c>
      <c r="L26" s="7">
        <f>'perc tot radn blck topo canopy'!L5-'perc tot radn blck topo canopy'!L15</f>
        <v>-0.14641429508485837</v>
      </c>
      <c r="M26" s="7">
        <f>'perc tot radn blck topo canopy'!M5-'perc tot radn blck topo canopy'!M15</f>
        <v>-0.16192088231052526</v>
      </c>
      <c r="N26" s="6" t="s">
        <v>4</v>
      </c>
    </row>
    <row r="27" spans="1:14" ht="11.25">
      <c r="A27" s="4" t="s">
        <v>103</v>
      </c>
      <c r="B27" s="7">
        <f>'perc tot radn blck topo canopy'!B20-'perc tot radn blck topo canopy'!B5</f>
        <v>0.19297559148746068</v>
      </c>
      <c r="C27" s="7">
        <f>'perc tot radn blck topo canopy'!C20-'perc tot radn blck topo canopy'!C5</f>
        <v>0.1724721363198929</v>
      </c>
      <c r="D27" s="7">
        <f>'perc tot radn blck topo canopy'!D20-'perc tot radn blck topo canopy'!D5</f>
        <v>0.1463129596538113</v>
      </c>
      <c r="E27" s="7">
        <f>'perc tot radn blck topo canopy'!E20-'perc tot radn blck topo canopy'!E5</f>
        <v>0.23462424990153985</v>
      </c>
      <c r="F27" s="7">
        <f>'perc tot radn blck topo canopy'!F20-'perc tot radn blck topo canopy'!F5</f>
        <v>0.2742906510264643</v>
      </c>
      <c r="G27" s="7">
        <f>'perc tot radn blck topo canopy'!G20-'perc tot radn blck topo canopy'!G5</f>
        <v>0.2793588048900508</v>
      </c>
      <c r="H27" s="7">
        <f>'perc tot radn blck topo canopy'!H20-'perc tot radn blck topo canopy'!H5</f>
        <v>0.2812210708624915</v>
      </c>
      <c r="I27" s="7">
        <f>'perc tot radn blck topo canopy'!I20-'perc tot radn blck topo canopy'!I5</f>
        <v>0.28358950310577236</v>
      </c>
      <c r="J27" s="7">
        <f>'perc tot radn blck topo canopy'!J20-'perc tot radn blck topo canopy'!J5</f>
        <v>0.2256972960662862</v>
      </c>
      <c r="K27" s="7">
        <f>'perc tot radn blck topo canopy'!K20-'perc tot radn blck topo canopy'!K5</f>
        <v>0.1366983264951881</v>
      </c>
      <c r="L27" s="7">
        <f>'perc tot radn blck topo canopy'!L20-'perc tot radn blck topo canopy'!L5</f>
        <v>0.17259239910936164</v>
      </c>
      <c r="M27" s="7">
        <f>'perc tot radn blck topo canopy'!M20-'perc tot radn blck topo canopy'!M5</f>
        <v>0.19094843875813838</v>
      </c>
      <c r="N27" s="6" t="s">
        <v>4</v>
      </c>
    </row>
    <row r="28" spans="1:14" ht="11.25">
      <c r="A28" s="4" t="s">
        <v>104</v>
      </c>
      <c r="B28" s="7">
        <f>'perc tot radn blck topo canopy'!B5-'perc tot radn blck topo canopy'!B25</f>
        <v>-0.13237644205637167</v>
      </c>
      <c r="C28" s="7">
        <f>'perc tot radn blck topo canopy'!C5-'perc tot radn blck topo canopy'!C25</f>
        <v>-0.08716149891557001</v>
      </c>
      <c r="D28" s="7">
        <f>'perc tot radn blck topo canopy'!D5-'perc tot radn blck topo canopy'!D25</f>
        <v>0.004887981095724414</v>
      </c>
      <c r="E28" s="7">
        <f>'perc tot radn blck topo canopy'!E5-'perc tot radn blck topo canopy'!E25</f>
        <v>-0.08225406013125758</v>
      </c>
      <c r="F28" s="7">
        <f>'perc tot radn blck topo canopy'!F5-'perc tot radn blck topo canopy'!F25</f>
        <v>-0.19832871891270976</v>
      </c>
      <c r="G28" s="7">
        <f>'perc tot radn blck topo canopy'!G5-'perc tot radn blck topo canopy'!G25</f>
        <v>-0.2324393582037314</v>
      </c>
      <c r="H28" s="7">
        <f>'perc tot radn blck topo canopy'!H5-'perc tot radn blck topo canopy'!H25</f>
        <v>-0.23621612393187374</v>
      </c>
      <c r="I28" s="7">
        <f>'perc tot radn blck topo canopy'!I5-'perc tot radn blck topo canopy'!I25</f>
        <v>-0.20485923017600183</v>
      </c>
      <c r="J28" s="7">
        <f>'perc tot radn blck topo canopy'!J5-'perc tot radn blck topo canopy'!J25</f>
        <v>-0.05378356574005294</v>
      </c>
      <c r="K28" s="7">
        <f>'perc tot radn blck topo canopy'!K5-'perc tot radn blck topo canopy'!K25</f>
        <v>0.018089025227099653</v>
      </c>
      <c r="L28" s="7">
        <f>'perc tot radn blck topo canopy'!L5-'perc tot radn blck topo canopy'!L25</f>
        <v>-0.08747969362497643</v>
      </c>
      <c r="M28" s="7">
        <f>'perc tot radn blck topo canopy'!M5-'perc tot radn blck topo canopy'!M25</f>
        <v>-0.130985865850624</v>
      </c>
      <c r="N28" s="6" t="s">
        <v>4</v>
      </c>
    </row>
    <row r="29" spans="1:14" ht="11.25">
      <c r="A29" s="4" t="s">
        <v>105</v>
      </c>
      <c r="B29" s="7">
        <f>'perc tot radn blck topo canopy'!B6-'perc tot radn blck topo canopy'!B22</f>
        <v>-0.7215209977732056</v>
      </c>
      <c r="C29" s="7">
        <f>'perc tot radn blck topo canopy'!C6-'perc tot radn blck topo canopy'!C22</f>
        <v>-0.7376433462920037</v>
      </c>
      <c r="D29" s="7">
        <f>'perc tot radn blck topo canopy'!D6-'perc tot radn blck topo canopy'!D22</f>
        <v>-0.7551143004211311</v>
      </c>
      <c r="E29" s="7">
        <f>'perc tot radn blck topo canopy'!E6-'perc tot radn blck topo canopy'!E22</f>
        <v>-0.7579456725216277</v>
      </c>
      <c r="F29" s="7">
        <f>'perc tot radn blck topo canopy'!F6-'perc tot radn blck topo canopy'!F22</f>
        <v>-0.7713715353769127</v>
      </c>
      <c r="G29" s="7">
        <f>'perc tot radn blck topo canopy'!G6-'perc tot radn blck topo canopy'!G22</f>
        <v>-0.7908444836046152</v>
      </c>
      <c r="H29" s="7">
        <f>'perc tot radn blck topo canopy'!H6-'perc tot radn blck topo canopy'!H22</f>
        <v>-0.7967036963774731</v>
      </c>
      <c r="I29" s="7">
        <f>'perc tot radn blck topo canopy'!I6-'perc tot radn blck topo canopy'!I22</f>
        <v>-0.780550518317946</v>
      </c>
      <c r="J29" s="7">
        <f>'perc tot radn blck topo canopy'!J6-'perc tot radn blck topo canopy'!J22</f>
        <v>-0.7642856768540431</v>
      </c>
      <c r="K29" s="7">
        <f>'perc tot radn blck topo canopy'!K6-'perc tot radn blck topo canopy'!K22</f>
        <v>-0.7579272044146429</v>
      </c>
      <c r="L29" s="7">
        <f>'perc tot radn blck topo canopy'!L6-'perc tot radn blck topo canopy'!L22</f>
        <v>-0.7371748934796536</v>
      </c>
      <c r="M29" s="7">
        <f>'perc tot radn blck topo canopy'!M6-'perc tot radn blck topo canopy'!M22</f>
        <v>-0.7214881448761703</v>
      </c>
      <c r="N29" s="6" t="s">
        <v>4</v>
      </c>
    </row>
    <row r="30" spans="1:14" ht="11.25">
      <c r="A30" s="4" t="s">
        <v>46</v>
      </c>
      <c r="B30" s="7">
        <f>'perc tot radn blck topo canopy'!B7-'perc tot radn blck topo canopy'!B13</f>
        <v>-0.8355569483559001</v>
      </c>
      <c r="C30" s="7">
        <f>'perc tot radn blck topo canopy'!C7-'perc tot radn blck topo canopy'!C13</f>
        <v>-0.8507952654277445</v>
      </c>
      <c r="D30" s="7">
        <f>'perc tot radn blck topo canopy'!D7-'perc tot radn blck topo canopy'!D13</f>
        <v>-0.8698148677339334</v>
      </c>
      <c r="E30" s="7">
        <f>'perc tot radn blck topo canopy'!E7-'perc tot radn blck topo canopy'!E13</f>
        <v>-0.8772094229450978</v>
      </c>
      <c r="F30" s="7">
        <f>'perc tot radn blck topo canopy'!F7-'perc tot radn blck topo canopy'!F13</f>
        <v>-0.8772014388928316</v>
      </c>
      <c r="G30" s="7">
        <f>'perc tot radn blck topo canopy'!G7-'perc tot radn blck topo canopy'!G13</f>
        <v>-0.8428696558544528</v>
      </c>
      <c r="H30" s="7">
        <f>'perc tot radn blck topo canopy'!H7-'perc tot radn blck topo canopy'!H13</f>
        <v>-0.8464659010311401</v>
      </c>
      <c r="I30" s="7">
        <f>'perc tot radn blck topo canopy'!I7-'perc tot radn blck topo canopy'!I13</f>
        <v>-0.8927255441519504</v>
      </c>
      <c r="J30" s="7">
        <f>'perc tot radn blck topo canopy'!J7-'perc tot radn blck topo canopy'!J13</f>
        <v>-0.8915446206753548</v>
      </c>
      <c r="K30" s="7">
        <f>'perc tot radn blck topo canopy'!K7-'perc tot radn blck topo canopy'!K13</f>
        <v>-0.8752969956893347</v>
      </c>
      <c r="L30" s="7">
        <f>'perc tot radn blck topo canopy'!L7-'perc tot radn blck topo canopy'!L13</f>
        <v>-0.8507466200506151</v>
      </c>
      <c r="M30" s="7">
        <f>'perc tot radn blck topo canopy'!M7-'perc tot radn blck topo canopy'!M13</f>
        <v>-0.8369186064137382</v>
      </c>
      <c r="N30" s="6" t="s">
        <v>4</v>
      </c>
    </row>
    <row r="31" spans="1:14" ht="11.25">
      <c r="A31" s="4" t="s">
        <v>106</v>
      </c>
      <c r="B31" s="7">
        <f>'perc tot radn blck topo canopy'!B8-'perc tot radn blck topo canopy'!B29</f>
        <v>-0.49304610614804223</v>
      </c>
      <c r="C31" s="7">
        <f>'perc tot radn blck topo canopy'!C8-'perc tot radn blck topo canopy'!C29</f>
        <v>-0.5270234824355061</v>
      </c>
      <c r="D31" s="7">
        <f>'perc tot radn blck topo canopy'!D8-'perc tot radn blck topo canopy'!D29</f>
        <v>-0.47262893509325266</v>
      </c>
      <c r="E31" s="7">
        <f>'perc tot radn blck topo canopy'!E8-'perc tot radn blck topo canopy'!E29</f>
        <v>-0.43601458899753376</v>
      </c>
      <c r="F31" s="7">
        <f>'perc tot radn blck topo canopy'!F8-'perc tot radn blck topo canopy'!F29</f>
        <v>-0.4205963987248844</v>
      </c>
      <c r="G31" s="7">
        <f>'perc tot radn blck topo canopy'!G8-'perc tot radn blck topo canopy'!G29</f>
        <v>-0.367701058314975</v>
      </c>
      <c r="H31" s="7">
        <f>'perc tot radn blck topo canopy'!H8-'perc tot radn blck topo canopy'!H29</f>
        <v>-0.36032445076179176</v>
      </c>
      <c r="I31" s="7">
        <f>'perc tot radn blck topo canopy'!I8-'perc tot radn blck topo canopy'!I29</f>
        <v>-0.41228473138654653</v>
      </c>
      <c r="J31" s="7">
        <f>'perc tot radn blck topo canopy'!J8-'perc tot radn blck topo canopy'!J29</f>
        <v>-0.4312183016970742</v>
      </c>
      <c r="K31" s="7">
        <f>'perc tot radn blck topo canopy'!K8-'perc tot radn blck topo canopy'!K29</f>
        <v>-0.47515129061967487</v>
      </c>
      <c r="L31" s="7">
        <f>'perc tot radn blck topo canopy'!L8-'perc tot radn blck topo canopy'!L29</f>
        <v>-0.527219022076111</v>
      </c>
      <c r="M31" s="7">
        <f>'perc tot radn blck topo canopy'!M8-'perc tot radn blck topo canopy'!M29</f>
        <v>-0.49372059664760537</v>
      </c>
      <c r="N31" s="6" t="s">
        <v>4</v>
      </c>
    </row>
    <row r="32" spans="1:14" ht="11.25">
      <c r="A32" s="4" t="s">
        <v>107</v>
      </c>
      <c r="B32" s="7">
        <f>'perc tot radn blck topo canopy'!B9-'perc tot radn blck topo canopy'!B12</f>
        <v>-0.34813613702869095</v>
      </c>
      <c r="C32" s="7">
        <f>'perc tot radn blck topo canopy'!C9-'perc tot radn blck topo canopy'!C12</f>
        <v>-0.32220904717961085</v>
      </c>
      <c r="D32" s="7">
        <f>'perc tot radn blck topo canopy'!D9-'perc tot radn blck topo canopy'!D12</f>
        <v>-0.3333412283557834</v>
      </c>
      <c r="E32" s="7">
        <f>'perc tot radn blck topo canopy'!E9-'perc tot radn blck topo canopy'!E12</f>
        <v>-0.36816284954114165</v>
      </c>
      <c r="F32" s="7">
        <f>'perc tot radn blck topo canopy'!F9-'perc tot radn blck topo canopy'!F12</f>
        <v>-0.37496738129167895</v>
      </c>
      <c r="G32" s="7">
        <f>'perc tot radn blck topo canopy'!G9-'perc tot radn blck topo canopy'!G12</f>
        <v>-0.5039078171781824</v>
      </c>
      <c r="H32" s="7">
        <f>'perc tot radn blck topo canopy'!H9-'perc tot radn blck topo canopy'!H12</f>
        <v>-0.5069432561141721</v>
      </c>
      <c r="I32" s="7">
        <f>'perc tot radn blck topo canopy'!I9-'perc tot radn blck topo canopy'!I12</f>
        <v>-0.3591216252449504</v>
      </c>
      <c r="J32" s="7">
        <f>'perc tot radn blck topo canopy'!J9-'perc tot radn blck topo canopy'!J12</f>
        <v>-0.3571233258237839</v>
      </c>
      <c r="K32" s="7">
        <f>'perc tot radn blck topo canopy'!K9-'perc tot radn blck topo canopy'!K12</f>
        <v>-0.3214489723965043</v>
      </c>
      <c r="L32" s="7">
        <f>'perc tot radn blck topo canopy'!L9-'perc tot radn blck topo canopy'!L12</f>
        <v>-0.32197060022008717</v>
      </c>
      <c r="M32" s="7">
        <f>'perc tot radn blck topo canopy'!M9-'perc tot radn blck topo canopy'!M12</f>
        <v>-0.34460975042888087</v>
      </c>
      <c r="N32" s="6" t="s">
        <v>4</v>
      </c>
    </row>
    <row r="33" spans="1:14" ht="11.25">
      <c r="A33" s="4" t="s">
        <v>108</v>
      </c>
      <c r="B33" s="7">
        <f>'perc tot radn blck topo canopy'!B9-'perc tot radn blck topo canopy'!B23</f>
        <v>-0.2960797906574444</v>
      </c>
      <c r="C33" s="7">
        <f>'perc tot radn blck topo canopy'!C9-'perc tot radn blck topo canopy'!C23</f>
        <v>-0.26337118613059374</v>
      </c>
      <c r="D33" s="7">
        <f>'perc tot radn blck topo canopy'!D9-'perc tot radn blck topo canopy'!D23</f>
        <v>-0.24253131116793492</v>
      </c>
      <c r="E33" s="7">
        <f>'perc tot radn blck topo canopy'!E9-'perc tot radn blck topo canopy'!E23</f>
        <v>-0.24898491714243953</v>
      </c>
      <c r="F33" s="7">
        <f>'perc tot radn blck topo canopy'!F9-'perc tot radn blck topo canopy'!F23</f>
        <v>-0.31249971854274095</v>
      </c>
      <c r="G33" s="7">
        <f>'perc tot radn blck topo canopy'!G9-'perc tot radn blck topo canopy'!G23</f>
        <v>-0.43555346393768</v>
      </c>
      <c r="H33" s="7">
        <f>'perc tot radn blck topo canopy'!H9-'perc tot radn blck topo canopy'!H23</f>
        <v>-0.4386659967031762</v>
      </c>
      <c r="I33" s="7">
        <f>'perc tot radn blck topo canopy'!I9-'perc tot radn blck topo canopy'!I23</f>
        <v>-0.2897829947371944</v>
      </c>
      <c r="J33" s="7">
        <f>'perc tot radn blck topo canopy'!J9-'perc tot radn blck topo canopy'!J23</f>
        <v>-0.22102380025570767</v>
      </c>
      <c r="K33" s="7">
        <f>'perc tot radn blck topo canopy'!K9-'perc tot radn blck topo canopy'!K23</f>
        <v>-0.22789348081490068</v>
      </c>
      <c r="L33" s="7">
        <f>'perc tot radn blck topo canopy'!L9-'perc tot radn blck topo canopy'!L23</f>
        <v>-0.2638501774121006</v>
      </c>
      <c r="M33" s="7">
        <f>'perc tot radn blck topo canopy'!M9-'perc tot radn blck topo canopy'!M23</f>
        <v>-0.292434712279957</v>
      </c>
      <c r="N33" s="6" t="s">
        <v>4</v>
      </c>
    </row>
    <row r="34" spans="1:14" ht="11.25">
      <c r="A34" s="4" t="s">
        <v>109</v>
      </c>
      <c r="B34" s="7">
        <f>'perc tot radn blck topo canopy'!B20-'perc tot radn blck topo canopy'!B10</f>
        <v>0.10709773570162828</v>
      </c>
      <c r="C34" s="7">
        <f>'perc tot radn blck topo canopy'!C20-'perc tot radn blck topo canopy'!C10</f>
        <v>0.12410993457834196</v>
      </c>
      <c r="D34" s="7">
        <f>'perc tot radn blck topo canopy'!D20-'perc tot radn blck topo canopy'!D10</f>
        <v>0.12304367007691774</v>
      </c>
      <c r="E34" s="7">
        <f>'perc tot radn blck topo canopy'!E20-'perc tot radn blck topo canopy'!E10</f>
        <v>0.08973766327857957</v>
      </c>
      <c r="F34" s="7">
        <f>'perc tot radn blck topo canopy'!F20-'perc tot radn blck topo canopy'!F10</f>
        <v>0.12462084185419553</v>
      </c>
      <c r="G34" s="7">
        <f>'perc tot radn blck topo canopy'!G20-'perc tot radn blck topo canopy'!G10</f>
        <v>0.16864274058081208</v>
      </c>
      <c r="H34" s="7">
        <f>'perc tot radn blck topo canopy'!H20-'perc tot radn blck topo canopy'!H10</f>
        <v>0.1727848969290512</v>
      </c>
      <c r="I34" s="7">
        <f>'perc tot radn blck topo canopy'!I20-'perc tot radn blck topo canopy'!I10</f>
        <v>0.12143658696363524</v>
      </c>
      <c r="J34" s="7">
        <f>'perc tot radn blck topo canopy'!J20-'perc tot radn blck topo canopy'!J10</f>
        <v>0.08187596866666513</v>
      </c>
      <c r="K34" s="7">
        <f>'perc tot radn blck topo canopy'!K20-'perc tot radn blck topo canopy'!K10</f>
        <v>0.12336662065676085</v>
      </c>
      <c r="L34" s="7">
        <f>'perc tot radn blck topo canopy'!L20-'perc tot radn blck topo canopy'!L10</f>
        <v>0.12382992590976138</v>
      </c>
      <c r="M34" s="7">
        <f>'perc tot radn blck topo canopy'!M20-'perc tot radn blck topo canopy'!M10</f>
        <v>0.10612686495983548</v>
      </c>
      <c r="N34" s="6" t="s">
        <v>4</v>
      </c>
    </row>
    <row r="35" spans="1:14" ht="11.25">
      <c r="A35" s="4" t="s">
        <v>110</v>
      </c>
      <c r="B35" s="7">
        <f>'perc tot radn blck topo canopy'!B10-'perc tot radn blck topo canopy'!B15</f>
        <v>-0.07776201601025667</v>
      </c>
      <c r="C35" s="7">
        <f>'perc tot radn blck topo canopy'!C10-'perc tot radn blck topo canopy'!C15</f>
        <v>-0.09794053666071567</v>
      </c>
      <c r="D35" s="7">
        <f>'perc tot radn blck topo canopy'!D10-'perc tot radn blck topo canopy'!D15</f>
        <v>-0.09331013246688691</v>
      </c>
      <c r="E35" s="7">
        <f>'perc tot radn blck topo canopy'!E10-'perc tot radn blck topo canopy'!E15</f>
        <v>-0.062133040757827884</v>
      </c>
      <c r="F35" s="7">
        <f>'perc tot radn blck topo canopy'!F10-'perc tot radn blck topo canopy'!F15</f>
        <v>-0.11135042959623387</v>
      </c>
      <c r="G35" s="7">
        <f>'perc tot radn blck topo canopy'!G10-'perc tot radn blck topo canopy'!G15</f>
        <v>-0.17065744991938248</v>
      </c>
      <c r="H35" s="7">
        <f>'perc tot radn blck topo canopy'!H10-'perc tot radn blck topo canopy'!H15</f>
        <v>-0.1777995923203306</v>
      </c>
      <c r="I35" s="7">
        <f>'perc tot radn blck topo canopy'!I10-'perc tot radn blck topo canopy'!I15</f>
        <v>-0.11176500844778636</v>
      </c>
      <c r="J35" s="7">
        <f>'perc tot radn blck topo canopy'!J10-'perc tot radn blck topo canopy'!J15</f>
        <v>-0.05530730432259512</v>
      </c>
      <c r="K35" s="7">
        <f>'perc tot radn blck topo canopy'!K10-'perc tot radn blck topo canopy'!K15</f>
        <v>-0.09481745814781584</v>
      </c>
      <c r="L35" s="7">
        <f>'perc tot radn blck topo canopy'!L10-'perc tot radn blck topo canopy'!L15</f>
        <v>-0.09765182188525812</v>
      </c>
      <c r="M35" s="7">
        <f>'perc tot radn blck topo canopy'!M10-'perc tot radn blck topo canopy'!M15</f>
        <v>-0.07709930851222235</v>
      </c>
      <c r="N35" s="6" t="s">
        <v>4</v>
      </c>
    </row>
    <row r="36" spans="1:14" ht="11.25">
      <c r="A36" s="4" t="s">
        <v>111</v>
      </c>
      <c r="B36" s="7">
        <f>'perc tot radn blck topo canopy'!B10-'perc tot radn blck topo canopy'!B25</f>
        <v>-0.046498586270539266</v>
      </c>
      <c r="C36" s="7">
        <f>'perc tot radn blck topo canopy'!C10-'perc tot radn blck topo canopy'!C25</f>
        <v>-0.03879929717401909</v>
      </c>
      <c r="D36" s="7">
        <f>'perc tot radn blck topo canopy'!D10-'perc tot radn blck topo canopy'!D25</f>
        <v>0.028157270672617973</v>
      </c>
      <c r="E36" s="7">
        <f>'perc tot radn blck topo canopy'!E10-'perc tot radn blck topo canopy'!E25</f>
        <v>0.0626325264917027</v>
      </c>
      <c r="F36" s="7">
        <f>'perc tot radn blck topo canopy'!F10-'perc tot radn blck topo canopy'!F25</f>
        <v>-0.04865890974044096</v>
      </c>
      <c r="G36" s="7">
        <f>'perc tot radn blck topo canopy'!G10-'perc tot radn blck topo canopy'!G25</f>
        <v>-0.12172329389449266</v>
      </c>
      <c r="H36" s="7">
        <f>'perc tot radn blck topo canopy'!H10-'perc tot radn blck topo canopy'!H25</f>
        <v>-0.12777994999843345</v>
      </c>
      <c r="I36" s="7">
        <f>'perc tot radn blck topo canopy'!I10-'perc tot radn blck topo canopy'!I25</f>
        <v>-0.04270631403386471</v>
      </c>
      <c r="J36" s="7">
        <f>'perc tot radn blck topo canopy'!J10-'perc tot radn blck topo canopy'!J25</f>
        <v>0.09003776165956812</v>
      </c>
      <c r="K36" s="7">
        <f>'perc tot radn blck topo canopy'!K10-'perc tot radn blck topo canopy'!K25</f>
        <v>0.0314207310655269</v>
      </c>
      <c r="L36" s="7">
        <f>'perc tot radn blck topo canopy'!L10-'perc tot radn blck topo canopy'!L25</f>
        <v>-0.038717220425376175</v>
      </c>
      <c r="M36" s="7">
        <f>'perc tot radn blck topo canopy'!M10-'perc tot radn blck topo canopy'!M25</f>
        <v>-0.04616429205232109</v>
      </c>
      <c r="N36" s="6" t="s">
        <v>4</v>
      </c>
    </row>
    <row r="37" spans="1:14" ht="11.25">
      <c r="A37" s="4" t="s">
        <v>112</v>
      </c>
      <c r="B37" s="7">
        <f>'perc tot radn blck topo canopy'!B11-'perc tot radn blck topo canopy'!B15</f>
        <v>0.007764011448615493</v>
      </c>
      <c r="C37" s="7">
        <f>'perc tot radn blck topo canopy'!C11-'perc tot radn blck topo canopy'!C15</f>
        <v>0.006863918528625779</v>
      </c>
      <c r="D37" s="7">
        <f>'perc tot radn blck topo canopy'!D11-'perc tot radn blck topo canopy'!D15</f>
        <v>0.013918758243025464</v>
      </c>
      <c r="E37" s="7">
        <f>'perc tot radn blck topo canopy'!E11-'perc tot radn blck topo canopy'!E15</f>
        <v>0.011894504663864991</v>
      </c>
      <c r="F37" s="7">
        <f>'perc tot radn blck topo canopy'!F11-'perc tot radn blck topo canopy'!F15</f>
        <v>-0.037537024894260584</v>
      </c>
      <c r="G37" s="7">
        <f>'perc tot radn blck topo canopy'!G11-'perc tot radn blck topo canopy'!G15</f>
        <v>-0.08700566740437021</v>
      </c>
      <c r="H37" s="7">
        <f>'perc tot radn blck topo canopy'!H11-'perc tot radn blck topo canopy'!H15</f>
        <v>-0.0942922691257615</v>
      </c>
      <c r="I37" s="7">
        <f>'perc tot radn blck topo canopy'!I11-'perc tot radn blck topo canopy'!I15</f>
        <v>-0.04439457588707507</v>
      </c>
      <c r="J37" s="7">
        <f>'perc tot radn blck topo canopy'!J11-'perc tot radn blck topo canopy'!J15</f>
        <v>0.013504311490508902</v>
      </c>
      <c r="K37" s="7">
        <f>'perc tot radn blck topo canopy'!K11-'perc tot radn blck topo canopy'!K15</f>
        <v>0.014017718162118387</v>
      </c>
      <c r="L37" s="7">
        <f>'perc tot radn blck topo canopy'!L11-'perc tot radn blck topo canopy'!L15</f>
        <v>0.006906040178577211</v>
      </c>
      <c r="M37" s="7">
        <f>'perc tot radn blck topo canopy'!M11-'perc tot radn blck topo canopy'!M15</f>
        <v>0.007672150397217692</v>
      </c>
      <c r="N37" s="6" t="s">
        <v>4</v>
      </c>
    </row>
    <row r="38" spans="1:14" ht="11.25">
      <c r="A38" s="4" t="s">
        <v>113</v>
      </c>
      <c r="B38" s="7">
        <f>'perc tot radn blck topo canopy'!B20-'perc tot radn blck topo canopy'!B11</f>
        <v>0.021571708242756116</v>
      </c>
      <c r="C38" s="7">
        <f>'perc tot radn blck topo canopy'!C20-'perc tot radn blck topo canopy'!C11</f>
        <v>0.019305479389000513</v>
      </c>
      <c r="D38" s="7">
        <f>'perc tot radn blck topo canopy'!D20-'perc tot radn blck topo canopy'!D11</f>
        <v>0.01581477936700537</v>
      </c>
      <c r="E38" s="7">
        <f>'perc tot radn blck topo canopy'!E20-'perc tot radn blck topo canopy'!E11</f>
        <v>0.015710117856886696</v>
      </c>
      <c r="F38" s="7">
        <f>'perc tot radn blck topo canopy'!F20-'perc tot radn blck topo canopy'!F11</f>
        <v>0.050807437152222246</v>
      </c>
      <c r="G38" s="7">
        <f>'perc tot radn blck topo canopy'!G20-'perc tot radn blck topo canopy'!G11</f>
        <v>0.08499095806579982</v>
      </c>
      <c r="H38" s="7">
        <f>'perc tot radn blck topo canopy'!H20-'perc tot radn blck topo canopy'!H11</f>
        <v>0.08927757373448209</v>
      </c>
      <c r="I38" s="7">
        <f>'perc tot radn blck topo canopy'!I20-'perc tot radn blck topo canopy'!I11</f>
        <v>0.05406615440292395</v>
      </c>
      <c r="J38" s="7">
        <f>'perc tot radn blck topo canopy'!J20-'perc tot radn blck topo canopy'!J11</f>
        <v>0.013064352853561112</v>
      </c>
      <c r="K38" s="7">
        <f>'perc tot radn blck topo canopy'!K20-'perc tot radn blck topo canopy'!K11</f>
        <v>0.014531444346826627</v>
      </c>
      <c r="L38" s="7">
        <f>'perc tot radn blck topo canopy'!L20-'perc tot radn blck topo canopy'!L11</f>
        <v>0.019272063845926057</v>
      </c>
      <c r="M38" s="7">
        <f>'perc tot radn blck topo canopy'!M20-'perc tot radn blck topo canopy'!M11</f>
        <v>0.02135540605039543</v>
      </c>
      <c r="N38" s="6" t="s">
        <v>4</v>
      </c>
    </row>
    <row r="39" spans="1:14" ht="11.25">
      <c r="A39" s="4" t="s">
        <v>114</v>
      </c>
      <c r="B39" s="7">
        <f>'perc tot radn blck topo canopy'!B29-'perc tot radn blck topo canopy'!B13</f>
        <v>-0.2700989834266875</v>
      </c>
      <c r="C39" s="7">
        <f>'perc tot radn blck topo canopy'!C29-'perc tot radn blck topo canopy'!C13</f>
        <v>-0.26567493606583503</v>
      </c>
      <c r="D39" s="7">
        <f>'perc tot radn blck topo canopy'!D29-'perc tot radn blck topo canopy'!D13</f>
        <v>-0.3430518071891995</v>
      </c>
      <c r="E39" s="7">
        <f>'perc tot radn blck topo canopy'!E29-'perc tot radn blck topo canopy'!E13</f>
        <v>-0.4140390993152774</v>
      </c>
      <c r="F39" s="7">
        <f>'perc tot radn blck topo canopy'!F29-'perc tot radn blck topo canopy'!F13</f>
        <v>-0.41627293327207293</v>
      </c>
      <c r="G39" s="7">
        <f>'perc tot radn blck topo canopy'!G29-'perc tot radn blck topo canopy'!G13</f>
        <v>-0.3983011398366001</v>
      </c>
      <c r="H39" s="7">
        <f>'perc tot radn blck topo canopy'!H29-'perc tot radn blck topo canopy'!H13</f>
        <v>-0.40572341724491756</v>
      </c>
      <c r="I39" s="7">
        <f>'perc tot radn blck topo canopy'!I29-'perc tot radn blck topo canopy'!I13</f>
        <v>-0.4386294535955818</v>
      </c>
      <c r="J39" s="7">
        <f>'perc tot radn blck topo canopy'!J29-'perc tot radn blck topo canopy'!J13</f>
        <v>-0.43254104373892566</v>
      </c>
      <c r="K39" s="7">
        <f>'perc tot radn blck topo canopy'!K29-'perc tot radn blck topo canopy'!K13</f>
        <v>-0.3421075282451471</v>
      </c>
      <c r="L39" s="7">
        <f>'perc tot radn blck topo canopy'!L29-'perc tot radn blck topo canopy'!L13</f>
        <v>-0.2650669269892453</v>
      </c>
      <c r="M39" s="7">
        <f>'perc tot radn blck topo canopy'!M29-'perc tot radn blck topo canopy'!M13</f>
        <v>-0.26846240142662137</v>
      </c>
      <c r="N39" s="6" t="s">
        <v>4</v>
      </c>
    </row>
    <row r="40" spans="1:14" ht="11.25">
      <c r="A40" s="4" t="s">
        <v>115</v>
      </c>
      <c r="B40" s="7">
        <f>'perc tot radn blck topo canopy'!B14-'perc tot radn blck topo canopy'!B12</f>
        <v>-0.0217603594254292</v>
      </c>
      <c r="C40" s="7">
        <f>'perc tot radn blck topo canopy'!C14-'perc tot radn blck topo canopy'!C12</f>
        <v>-0.02400020434595962</v>
      </c>
      <c r="D40" s="7">
        <f>'perc tot radn blck topo canopy'!D14-'perc tot radn blck topo canopy'!D12</f>
        <v>-0.02836487297836765</v>
      </c>
      <c r="E40" s="7">
        <f>'perc tot radn blck topo canopy'!E14-'perc tot radn blck topo canopy'!E12</f>
        <v>-0.04525672859815533</v>
      </c>
      <c r="F40" s="7">
        <f>'perc tot radn blck topo canopy'!F14-'perc tot radn blck topo canopy'!F12</f>
        <v>-0.016859352089725332</v>
      </c>
      <c r="G40" s="7">
        <f>'perc tot radn blck topo canopy'!G14-'perc tot radn blck topo canopy'!G12</f>
        <v>-0.01589862339253112</v>
      </c>
      <c r="H40" s="7">
        <f>'perc tot radn blck topo canopy'!H14-'perc tot radn blck topo canopy'!H12</f>
        <v>-0.014213337642588586</v>
      </c>
      <c r="I40" s="7">
        <f>'perc tot radn blck topo canopy'!I14-'perc tot radn blck topo canopy'!I12</f>
        <v>-0.018145970941772505</v>
      </c>
      <c r="J40" s="7">
        <f>'perc tot radn blck topo canopy'!J14-'perc tot radn blck topo canopy'!J12</f>
        <v>-0.0479850889302762</v>
      </c>
      <c r="K40" s="7">
        <f>'perc tot radn blck topo canopy'!K14-'perc tot radn blck topo canopy'!K12</f>
        <v>-0.028418002018184008</v>
      </c>
      <c r="L40" s="7">
        <f>'perc tot radn blck topo canopy'!L14-'perc tot radn blck topo canopy'!L12</f>
        <v>-0.023827867079335596</v>
      </c>
      <c r="M40" s="7">
        <f>'perc tot radn blck topo canopy'!M14-'perc tot radn blck topo canopy'!M12</f>
        <v>-0.02163635227996441</v>
      </c>
      <c r="N40" s="6" t="s">
        <v>4</v>
      </c>
    </row>
    <row r="41" spans="1:14" ht="11.25">
      <c r="A41" s="4" t="s">
        <v>116</v>
      </c>
      <c r="B41" s="7">
        <f>'perc tot radn blck topo canopy'!B17-'perc tot radn blck topo canopy'!B22</f>
        <v>0.04587133136696475</v>
      </c>
      <c r="C41" s="7">
        <f>'perc tot radn blck topo canopy'!C17-'perc tot radn blck topo canopy'!C22</f>
        <v>0.040231261405232144</v>
      </c>
      <c r="D41" s="7">
        <f>'perc tot radn blck topo canopy'!D17-'perc tot radn blck topo canopy'!D22</f>
        <v>0.03834290791213513</v>
      </c>
      <c r="E41" s="7">
        <f>'perc tot radn blck topo canopy'!E17-'perc tot radn blck topo canopy'!E22</f>
        <v>0.043835492140459786</v>
      </c>
      <c r="F41" s="7">
        <f>'perc tot radn blck topo canopy'!F17-'perc tot radn blck topo canopy'!F22</f>
        <v>0.030526426926851036</v>
      </c>
      <c r="G41" s="7">
        <f>'perc tot radn blck topo canopy'!G17-'perc tot radn blck topo canopy'!G22</f>
        <v>0.017981455594187623</v>
      </c>
      <c r="H41" s="7">
        <f>'perc tot radn blck topo canopy'!H17-'perc tot radn blck topo canopy'!H22</f>
        <v>0.014151666120279849</v>
      </c>
      <c r="I41" s="7">
        <f>'perc tot radn blck topo canopy'!I17-'perc tot radn blck topo canopy'!I22</f>
        <v>0.02742296520372045</v>
      </c>
      <c r="J41" s="7">
        <f>'perc tot radn blck topo canopy'!J17-'perc tot radn blck topo canopy'!J22</f>
        <v>0.04140504865521799</v>
      </c>
      <c r="K41" s="7">
        <f>'perc tot radn blck topo canopy'!K17-'perc tot radn blck topo canopy'!K22</f>
        <v>0.03687737125369084</v>
      </c>
      <c r="L41" s="7">
        <f>'perc tot radn blck topo canopy'!L17-'perc tot radn blck topo canopy'!L22</f>
        <v>0.040437367024485193</v>
      </c>
      <c r="M41" s="7">
        <f>'perc tot radn blck topo canopy'!M17-'perc tot radn blck topo canopy'!M22</f>
        <v>0.04554472334600834</v>
      </c>
      <c r="N41" s="6" t="s">
        <v>4</v>
      </c>
    </row>
    <row r="42" spans="1:14" ht="11.25">
      <c r="A42" s="4" t="s">
        <v>117</v>
      </c>
      <c r="B42" s="7">
        <f>'perc tot radn blck topo canopy'!B17-'perc tot radn blck topo canopy'!B23</f>
        <v>0.04337301461083043</v>
      </c>
      <c r="C42" s="7">
        <f>'perc tot radn blck topo canopy'!C17-'perc tot radn blck topo canopy'!C23</f>
        <v>0.05025951681667118</v>
      </c>
      <c r="D42" s="7">
        <f>'perc tot radn blck topo canopy'!D17-'perc tot radn blck topo canopy'!D23</f>
        <v>0.0739769098035683</v>
      </c>
      <c r="E42" s="7">
        <f>'perc tot radn blck topo canopy'!E17-'perc tot radn blck topo canopy'!E23</f>
        <v>0.0968927399612165</v>
      </c>
      <c r="F42" s="7">
        <f>'perc tot radn blck topo canopy'!F17-'perc tot radn blck topo canopy'!F23</f>
        <v>0.06383198910673493</v>
      </c>
      <c r="G42" s="7">
        <f>'perc tot radn blck topo canopy'!G17-'perc tot radn blck topo canopy'!G23</f>
        <v>0.04542474912589789</v>
      </c>
      <c r="H42" s="7">
        <f>'perc tot radn blck topo canopy'!H17-'perc tot radn blck topo canopy'!H23</f>
        <v>0.045529917676325415</v>
      </c>
      <c r="I42" s="7">
        <f>'perc tot radn blck topo canopy'!I17-'perc tot radn blck topo canopy'!I23</f>
        <v>0.07224123993336451</v>
      </c>
      <c r="J42" s="7">
        <f>'perc tot radn blck topo canopy'!J17-'perc tot radn blck topo canopy'!J23</f>
        <v>0.10985154166120337</v>
      </c>
      <c r="K42" s="7">
        <f>'perc tot radn blck topo canopy'!K17-'perc tot radn blck topo canopy'!K23</f>
        <v>0.07656904139830334</v>
      </c>
      <c r="L42" s="7">
        <f>'perc tot radn blck topo canopy'!L17-'perc tot radn blck topo canopy'!L23</f>
        <v>0.04968554705692685</v>
      </c>
      <c r="M42" s="7">
        <f>'perc tot radn blck topo canopy'!M17-'perc tot radn blck topo canopy'!M23</f>
        <v>0.043432467739824565</v>
      </c>
      <c r="N42" s="6" t="s">
        <v>4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B33" sqref="B33:M3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26" ht="11.25">
      <c r="A4" s="4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>
        <f>'[3]30yr tmin'!B5-'[3]30yr tmin'!B10</f>
        <v>-1.1</v>
      </c>
      <c r="O4" s="6">
        <f>'[3]30yr tmin'!C5-'[3]30yr tmin'!C10</f>
        <v>-1.3</v>
      </c>
      <c r="P4" s="6">
        <f>'[3]30yr tmin'!D5-'[3]30yr tmin'!D10</f>
        <v>-0.8999999999999999</v>
      </c>
      <c r="Q4" s="6">
        <f>'[3]30yr tmin'!E5-'[3]30yr tmin'!E10</f>
        <v>-0.6999999999999997</v>
      </c>
      <c r="R4" s="6">
        <f>'[3]30yr tmin'!F5-'[3]30yr tmin'!F10</f>
        <v>-0.6000000000000005</v>
      </c>
      <c r="S4" s="6">
        <f>'[3]30yr tmin'!G5-'[3]30yr tmin'!G10</f>
        <v>-0.8000000000000007</v>
      </c>
      <c r="T4" s="6">
        <f>'[3]30yr tmin'!H5-'[3]30yr tmin'!H10</f>
        <v>-1.0999999999999996</v>
      </c>
      <c r="U4" s="6">
        <f>'[3]30yr tmin'!I5-'[3]30yr tmin'!I10</f>
        <v>-1.200000000000001</v>
      </c>
      <c r="V4" s="6">
        <f>'[3]30yr tmin'!J5-'[3]30yr tmin'!J10</f>
        <v>-1.4000000000000004</v>
      </c>
      <c r="W4" s="6">
        <f>'[3]30yr tmin'!K5-'[3]30yr tmin'!K10</f>
        <v>-1.6000000000000005</v>
      </c>
      <c r="X4" s="6">
        <f>'[3]30yr tmin'!L5-'[3]30yr tmin'!L10</f>
        <v>-1</v>
      </c>
      <c r="Y4" s="6">
        <f>'[3]30yr tmin'!M5-'[3]30yr tmin'!M10</f>
        <v>-1</v>
      </c>
      <c r="Z4" s="6" t="s">
        <v>3</v>
      </c>
    </row>
    <row r="5" spans="1:14" ht="11.25">
      <c r="A5" s="4" t="s">
        <v>48</v>
      </c>
      <c r="B5" s="6">
        <f>'[3]30yr tmin'!B5-'[3]30yr tmin'!B11</f>
        <v>-0.4</v>
      </c>
      <c r="C5" s="6">
        <f>'[3]30yr tmin'!C5-'[3]30yr tmin'!C11</f>
        <v>-0.2</v>
      </c>
      <c r="D5" s="6">
        <f>'[3]30yr tmin'!D5-'[3]30yr tmin'!D11</f>
        <v>-0.19999999999999996</v>
      </c>
      <c r="E5" s="6">
        <f>'[3]30yr tmin'!E5-'[3]30yr tmin'!E11</f>
        <v>0</v>
      </c>
      <c r="F5" s="6">
        <f>'[3]30yr tmin'!F5-'[3]30yr tmin'!F11</f>
        <v>0.20000000000000018</v>
      </c>
      <c r="G5" s="6">
        <f>'[3]30yr tmin'!G5-'[3]30yr tmin'!G11</f>
        <v>0.09999999999999964</v>
      </c>
      <c r="H5" s="6">
        <f>'[3]30yr tmin'!H5-'[3]30yr tmin'!H11</f>
        <v>-0.09999999999999964</v>
      </c>
      <c r="I5" s="6">
        <f>'[3]30yr tmin'!I5-'[3]30yr tmin'!I11</f>
        <v>-0.10000000000000142</v>
      </c>
      <c r="J5" s="6">
        <f>'[3]30yr tmin'!J5-'[3]30yr tmin'!J11</f>
        <v>0</v>
      </c>
      <c r="K5" s="6">
        <f>'[3]30yr tmin'!K5-'[3]30yr tmin'!K11</f>
        <v>0</v>
      </c>
      <c r="L5" s="6">
        <f>'[3]30yr tmin'!L5-'[3]30yr tmin'!L11</f>
        <v>-0.3999999999999999</v>
      </c>
      <c r="M5" s="6">
        <f>'[3]30yr tmin'!M5-'[3]30yr tmin'!M11</f>
        <v>-0.39999999999999997</v>
      </c>
      <c r="N5" s="6" t="s">
        <v>3</v>
      </c>
    </row>
    <row r="6" spans="1:26" ht="11.25">
      <c r="A6" s="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>
        <f>'[3]30yr tmin'!B6-'[3]30yr tmin'!B17</f>
        <v>-0.2999999999999998</v>
      </c>
      <c r="O6" s="6">
        <f>'[3]30yr tmin'!C6-'[3]30yr tmin'!C17</f>
        <v>0.20000000000000007</v>
      </c>
      <c r="P6" s="6">
        <f>'[3]30yr tmin'!D6-'[3]30yr tmin'!D17</f>
        <v>-0.39999999999999997</v>
      </c>
      <c r="Q6" s="6">
        <f>'[3]30yr tmin'!E6-'[3]30yr tmin'!E17</f>
        <v>0.19999999999999996</v>
      </c>
      <c r="R6" s="6">
        <f>'[3]30yr tmin'!F6-'[3]30yr tmin'!F17</f>
        <v>0.2999999999999998</v>
      </c>
      <c r="S6" s="6">
        <f>'[3]30yr tmin'!G6-'[3]30yr tmin'!G17</f>
        <v>0.10000000000000053</v>
      </c>
      <c r="T6" s="6">
        <f>'[3]30yr tmin'!H6-'[3]30yr tmin'!H17</f>
        <v>-0.5</v>
      </c>
      <c r="U6" s="6">
        <f>'[3]30yr tmin'!I6-'[3]30yr tmin'!I17</f>
        <v>-0.1999999999999993</v>
      </c>
      <c r="V6" s="6">
        <f>'[3]30yr tmin'!J6-'[3]30yr tmin'!J17</f>
        <v>0.09999999999999964</v>
      </c>
      <c r="W6" s="6">
        <f>'[3]30yr tmin'!K6-'[3]30yr tmin'!K17</f>
        <v>0.20000000000000018</v>
      </c>
      <c r="X6" s="6">
        <f>'[3]30yr tmin'!L6-'[3]30yr tmin'!L17</f>
        <v>-0.5</v>
      </c>
      <c r="Y6" s="6">
        <f>'[3]30yr tmin'!M6-'[3]30yr tmin'!M17</f>
        <v>0.09999999999999987</v>
      </c>
      <c r="Z6" s="6" t="s">
        <v>3</v>
      </c>
    </row>
    <row r="7" spans="1:26" ht="11.25">
      <c r="A7" s="4" t="s">
        <v>50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>
        <f>'[3]30yr tmin'!B7-'[3]30yr tmin'!B29</f>
        <v>-1.5</v>
      </c>
      <c r="O7" s="6">
        <f>'[3]30yr tmin'!C7-'[3]30yr tmin'!C29</f>
        <v>0.2999999999999998</v>
      </c>
      <c r="P7" s="6">
        <f>'[3]30yr tmin'!D7-'[3]30yr tmin'!D29</f>
        <v>-0.10000000000000009</v>
      </c>
      <c r="Q7" s="6">
        <f>'[3]30yr tmin'!E7-'[3]30yr tmin'!E29</f>
        <v>0.09999999999999998</v>
      </c>
      <c r="R7" s="6">
        <f>'[3]30yr tmin'!F7-'[3]30yr tmin'!F29</f>
        <v>0.3999999999999999</v>
      </c>
      <c r="S7" s="6">
        <f>'[3]30yr tmin'!G7-'[3]30yr tmin'!G29</f>
        <v>0.09999999999999964</v>
      </c>
      <c r="T7" s="6">
        <f>'[3]30yr tmin'!H7-'[3]30yr tmin'!H29</f>
        <v>-0.6999999999999993</v>
      </c>
      <c r="U7" s="6">
        <f>'[3]30yr tmin'!I7-'[3]30yr tmin'!I29</f>
        <v>-0.29999999999999893</v>
      </c>
      <c r="V7" s="6">
        <f>'[3]30yr tmin'!J7-'[3]30yr tmin'!J29</f>
        <v>-0.20000000000000018</v>
      </c>
      <c r="W7" s="6">
        <f>'[3]30yr tmin'!K7-'[3]30yr tmin'!K29</f>
        <v>-0.5999999999999996</v>
      </c>
      <c r="X7" s="6">
        <f>'[3]30yr tmin'!L7-'[3]30yr tmin'!L29</f>
        <v>0.30000000000000004</v>
      </c>
      <c r="Y7" s="6">
        <f>'[3]30yr tmin'!M7-'[3]30yr tmin'!M29</f>
        <v>0</v>
      </c>
      <c r="Z7" s="6" t="s">
        <v>3</v>
      </c>
    </row>
    <row r="8" spans="1:26" ht="11.25">
      <c r="A8" s="4" t="s">
        <v>51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>
        <f>'[3]30yr tmin'!B7-'[3]30yr tmin'!B31</f>
        <v>-0.7</v>
      </c>
      <c r="O8" s="6">
        <f>'[3]30yr tmin'!C7-'[3]30yr tmin'!C31</f>
        <v>-0.6000000000000001</v>
      </c>
      <c r="P8" s="6">
        <f>'[3]30yr tmin'!D7-'[3]30yr tmin'!D31</f>
        <v>-1.2000000000000002</v>
      </c>
      <c r="Q8" s="6">
        <f>'[3]30yr tmin'!E7-'[3]30yr tmin'!E31</f>
        <v>-0.20000000000000007</v>
      </c>
      <c r="R8" s="6">
        <f>'[3]30yr tmin'!F7-'[3]30yr tmin'!F31</f>
        <v>-0.5</v>
      </c>
      <c r="S8" s="6">
        <f>'[3]30yr tmin'!G7-'[3]30yr tmin'!G31</f>
        <v>-0.7000000000000002</v>
      </c>
      <c r="T8" s="6">
        <f>'[3]30yr tmin'!H7-'[3]30yr tmin'!H31</f>
        <v>-1.5999999999999996</v>
      </c>
      <c r="U8" s="6">
        <f>'[3]30yr tmin'!I7-'[3]30yr tmin'!I31</f>
        <v>-1.1999999999999993</v>
      </c>
      <c r="V8" s="6">
        <f>'[3]30yr tmin'!J7-'[3]30yr tmin'!J31</f>
        <v>-2.3</v>
      </c>
      <c r="W8" s="6">
        <f>'[3]30yr tmin'!K7-'[3]30yr tmin'!K31</f>
        <v>-1.5</v>
      </c>
      <c r="X8" s="6">
        <f>'[3]30yr tmin'!L7-'[3]30yr tmin'!L31</f>
        <v>-0.7</v>
      </c>
      <c r="Y8" s="6">
        <f>'[3]30yr tmin'!M7-'[3]30yr tmin'!M31</f>
        <v>-1.1</v>
      </c>
      <c r="Z8" s="6" t="s">
        <v>3</v>
      </c>
    </row>
    <row r="9" spans="1:26" ht="11.25">
      <c r="A9" s="4" t="s">
        <v>52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>
        <f>'[3]30yr tmin'!B7-'[3]30yr tmin'!B8</f>
        <v>0.30000000000000027</v>
      </c>
      <c r="O9" s="6">
        <f>'[3]30yr tmin'!C7-'[3]30yr tmin'!C8</f>
        <v>0.7</v>
      </c>
      <c r="P9" s="6">
        <f>'[3]30yr tmin'!D7-'[3]30yr tmin'!D8</f>
        <v>0.5999999999999999</v>
      </c>
      <c r="Q9" s="6">
        <f>'[3]30yr tmin'!E7-'[3]30yr tmin'!E8</f>
        <v>0.7</v>
      </c>
      <c r="R9" s="6">
        <f>'[3]30yr tmin'!F7-'[3]30yr tmin'!F8</f>
        <v>0.8999999999999999</v>
      </c>
      <c r="S9" s="6">
        <f>'[3]30yr tmin'!G7-'[3]30yr tmin'!G8</f>
        <v>0.7000000000000002</v>
      </c>
      <c r="T9" s="6">
        <f>'[3]30yr tmin'!H7-'[3]30yr tmin'!H8</f>
        <v>0.8000000000000007</v>
      </c>
      <c r="U9" s="6">
        <f>'[3]30yr tmin'!I7-'[3]30yr tmin'!I8</f>
        <v>0.9000000000000004</v>
      </c>
      <c r="V9" s="6">
        <f>'[3]30yr tmin'!J7-'[3]30yr tmin'!J8</f>
        <v>0.7000000000000002</v>
      </c>
      <c r="W9" s="6">
        <f>'[3]30yr tmin'!K7-'[3]30yr tmin'!K8</f>
        <v>0.8000000000000003</v>
      </c>
      <c r="X9" s="6">
        <f>'[3]30yr tmin'!L7-'[3]30yr tmin'!L8</f>
        <v>0.6000000000000001</v>
      </c>
      <c r="Y9" s="6">
        <f>'[3]30yr tmin'!M7-'[3]30yr tmin'!M8</f>
        <v>0.5000000000000002</v>
      </c>
      <c r="Z9" s="6" t="s">
        <v>3</v>
      </c>
    </row>
    <row r="10" spans="1:14" ht="11.25">
      <c r="A10" s="4" t="s">
        <v>53</v>
      </c>
      <c r="B10" s="6">
        <f>'[3]30yr tmin'!B8-'[3]30yr tmin'!B13</f>
        <v>-0.10000000000000009</v>
      </c>
      <c r="C10" s="6">
        <f>'[3]30yr tmin'!C8-'[3]30yr tmin'!C13</f>
        <v>-0.10000000000000009</v>
      </c>
      <c r="D10" s="6">
        <f>'[3]30yr tmin'!D8-'[3]30yr tmin'!D13</f>
        <v>-0.5</v>
      </c>
      <c r="E10" s="6">
        <f>'[3]30yr tmin'!E8-'[3]30yr tmin'!E13</f>
        <v>-0.2</v>
      </c>
      <c r="F10" s="6">
        <f>'[3]30yr tmin'!F8-'[3]30yr tmin'!F13</f>
        <v>-0.8000000000000003</v>
      </c>
      <c r="G10" s="6">
        <f>'[3]30yr tmin'!G8-'[3]30yr tmin'!G13</f>
        <v>-0.5</v>
      </c>
      <c r="H10" s="6">
        <f>'[3]30yr tmin'!H8-'[3]30yr tmin'!H13</f>
        <v>-1.8000000000000007</v>
      </c>
      <c r="I10" s="6">
        <f>'[3]30yr tmin'!I8-'[3]30yr tmin'!I13</f>
        <v>-1.799999999999999</v>
      </c>
      <c r="J10" s="6">
        <f>'[3]30yr tmin'!J8-'[3]30yr tmin'!J13</f>
        <v>-1.700000000000001</v>
      </c>
      <c r="K10" s="6">
        <f>'[3]30yr tmin'!K8-'[3]30yr tmin'!K13</f>
        <v>-0.8999999999999999</v>
      </c>
      <c r="L10" s="6">
        <f>'[3]30yr tmin'!L8-'[3]30yr tmin'!L13</f>
        <v>-0.7000000000000001</v>
      </c>
      <c r="M10" s="6">
        <f>'[3]30yr tmin'!M8-'[3]30yr tmin'!M13</f>
        <v>-0.10000000000000009</v>
      </c>
      <c r="N10" s="6" t="s">
        <v>3</v>
      </c>
    </row>
    <row r="11" spans="1:26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>
        <f>'[3]30yr tmin'!B8-'[3]30yr tmin'!B31</f>
        <v>-1.0000000000000002</v>
      </c>
      <c r="O11" s="6">
        <f>'[3]30yr tmin'!C8-'[3]30yr tmin'!C31</f>
        <v>-1.3</v>
      </c>
      <c r="P11" s="6">
        <f>'[3]30yr tmin'!D8-'[3]30yr tmin'!D31</f>
        <v>-1.8</v>
      </c>
      <c r="Q11" s="6">
        <f>'[3]30yr tmin'!E8-'[3]30yr tmin'!E31</f>
        <v>-0.9</v>
      </c>
      <c r="R11" s="6">
        <f>'[3]30yr tmin'!F8-'[3]30yr tmin'!F31</f>
        <v>-1.4</v>
      </c>
      <c r="S11" s="6">
        <f>'[3]30yr tmin'!G8-'[3]30yr tmin'!G31</f>
        <v>-1.4000000000000004</v>
      </c>
      <c r="T11" s="6">
        <f>'[3]30yr tmin'!H8-'[3]30yr tmin'!H31</f>
        <v>-2.4000000000000004</v>
      </c>
      <c r="U11" s="6">
        <f>'[3]30yr tmin'!I8-'[3]30yr tmin'!I31</f>
        <v>-2.0999999999999996</v>
      </c>
      <c r="V11" s="6">
        <f>'[3]30yr tmin'!J8-'[3]30yr tmin'!J31</f>
        <v>-3</v>
      </c>
      <c r="W11" s="6">
        <f>'[3]30yr tmin'!K8-'[3]30yr tmin'!K31</f>
        <v>-2.3000000000000003</v>
      </c>
      <c r="X11" s="6">
        <f>'[3]30yr tmin'!L8-'[3]30yr tmin'!L31</f>
        <v>-1.3</v>
      </c>
      <c r="Y11" s="6">
        <f>'[3]30yr tmin'!M8-'[3]30yr tmin'!M31</f>
        <v>-1.6</v>
      </c>
      <c r="Z11" s="6" t="s">
        <v>3</v>
      </c>
    </row>
    <row r="12" spans="1:14" ht="11.25">
      <c r="A12" s="4" t="s">
        <v>55</v>
      </c>
      <c r="B12" s="6">
        <f>'[3]30yr tmin'!B9-'[3]30yr tmin'!B14</f>
        <v>-0.09999999999999998</v>
      </c>
      <c r="C12" s="6">
        <f>'[3]30yr tmin'!C9-'[3]30yr tmin'!C14</f>
        <v>-0.8</v>
      </c>
      <c r="D12" s="6">
        <f>'[3]30yr tmin'!D9-'[3]30yr tmin'!D14</f>
        <v>-0.6</v>
      </c>
      <c r="E12" s="6">
        <f>'[3]30yr tmin'!E9-'[3]30yr tmin'!E14</f>
        <v>-0.9000000000000001</v>
      </c>
      <c r="F12" s="6">
        <f>'[3]30yr tmin'!F9-'[3]30yr tmin'!F14</f>
        <v>-0.9000000000000004</v>
      </c>
      <c r="G12" s="6">
        <f>'[3]30yr tmin'!G9-'[3]30yr tmin'!G14</f>
        <v>-1.0999999999999996</v>
      </c>
      <c r="H12" s="6">
        <f>'[3]30yr tmin'!H9-'[3]30yr tmin'!H14</f>
        <v>-1.5</v>
      </c>
      <c r="I12" s="6">
        <f>'[3]30yr tmin'!I9-'[3]30yr tmin'!I14</f>
        <v>-1.299999999999999</v>
      </c>
      <c r="J12" s="6">
        <f>'[3]30yr tmin'!J9-'[3]30yr tmin'!J14</f>
        <v>-1.299999999999999</v>
      </c>
      <c r="K12" s="6">
        <f>'[3]30yr tmin'!K9-'[3]30yr tmin'!K14</f>
        <v>-1.1000000000000005</v>
      </c>
      <c r="L12" s="6">
        <f>'[3]30yr tmin'!L9-'[3]30yr tmin'!L14</f>
        <v>-0.6000000000000001</v>
      </c>
      <c r="M12" s="6">
        <f>'[3]30yr tmin'!M9-'[3]30yr tmin'!M14</f>
        <v>-0.7</v>
      </c>
      <c r="N12" s="6" t="s">
        <v>3</v>
      </c>
    </row>
    <row r="13" spans="1:26" ht="11.25">
      <c r="A13" s="4" t="s">
        <v>56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>
        <f>'[3]30yr tmin'!B11-'[3]30yr tmin'!B10</f>
        <v>-0.7</v>
      </c>
      <c r="O13" s="6">
        <f>'[3]30yr tmin'!C11-'[3]30yr tmin'!C10</f>
        <v>-1.1</v>
      </c>
      <c r="P13" s="6">
        <f>'[3]30yr tmin'!D11-'[3]30yr tmin'!D10</f>
        <v>-0.7</v>
      </c>
      <c r="Q13" s="6">
        <f>'[3]30yr tmin'!E11-'[3]30yr tmin'!E10</f>
        <v>-0.6999999999999997</v>
      </c>
      <c r="R13" s="6">
        <f>'[3]30yr tmin'!F11-'[3]30yr tmin'!F10</f>
        <v>-0.8000000000000007</v>
      </c>
      <c r="S13" s="6">
        <f>'[3]30yr tmin'!G11-'[3]30yr tmin'!G10</f>
        <v>-0.9000000000000004</v>
      </c>
      <c r="T13" s="6">
        <f>'[3]30yr tmin'!H11-'[3]30yr tmin'!H10</f>
        <v>-1</v>
      </c>
      <c r="U13" s="6">
        <f>'[3]30yr tmin'!I11-'[3]30yr tmin'!I10</f>
        <v>-1.0999999999999996</v>
      </c>
      <c r="V13" s="6">
        <f>'[3]30yr tmin'!J11-'[3]30yr tmin'!J10</f>
        <v>-1.4000000000000004</v>
      </c>
      <c r="W13" s="6">
        <f>'[3]30yr tmin'!K11-'[3]30yr tmin'!K10</f>
        <v>-1.6000000000000005</v>
      </c>
      <c r="X13" s="6">
        <f>'[3]30yr tmin'!L11-'[3]30yr tmin'!L10</f>
        <v>-0.6000000000000001</v>
      </c>
      <c r="Y13" s="6">
        <f>'[3]30yr tmin'!M11-'[3]30yr tmin'!M10</f>
        <v>-0.6000000000000001</v>
      </c>
      <c r="Z13" s="6" t="s">
        <v>3</v>
      </c>
    </row>
    <row r="14" spans="1:26" ht="11.25">
      <c r="A14" s="4" t="s">
        <v>78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>
        <f>'[3]30yr tmin'!B23-'[3]30yr tmin'!B12</f>
        <v>0</v>
      </c>
      <c r="O14" s="6">
        <f>'[3]30yr tmin'!C23-'[3]30yr tmin'!C12</f>
        <v>-0.10000000000000003</v>
      </c>
      <c r="P14" s="6">
        <f>'[3]30yr tmin'!D23-'[3]30yr tmin'!D12</f>
        <v>-0.5000000000000001</v>
      </c>
      <c r="Q14" s="6">
        <f>'[3]30yr tmin'!E23-'[3]30yr tmin'!E12</f>
        <v>-0.3999999999999999</v>
      </c>
      <c r="R14" s="6">
        <f>'[3]30yr tmin'!F23-'[3]30yr tmin'!F12</f>
        <v>-1</v>
      </c>
      <c r="S14" s="6">
        <f>'[3]30yr tmin'!G23-'[3]30yr tmin'!G12</f>
        <v>-0.8999999999999995</v>
      </c>
      <c r="T14" s="6">
        <f>'[3]30yr tmin'!H23-'[3]30yr tmin'!H12</f>
        <v>-1.5</v>
      </c>
      <c r="U14" s="6">
        <f>'[3]30yr tmin'!I23-'[3]30yr tmin'!I12</f>
        <v>-1.6999999999999993</v>
      </c>
      <c r="V14" s="6">
        <f>'[3]30yr tmin'!J23-'[3]30yr tmin'!J12</f>
        <v>-1.4000000000000004</v>
      </c>
      <c r="W14" s="6">
        <f>'[3]30yr tmin'!K23-'[3]30yr tmin'!K12</f>
        <v>-0.9000000000000004</v>
      </c>
      <c r="X14" s="6">
        <f>'[3]30yr tmin'!L23-'[3]30yr tmin'!L12</f>
        <v>-0.6000000000000001</v>
      </c>
      <c r="Y14" s="6">
        <f>'[3]30yr tmin'!M23-'[3]30yr tmin'!M12</f>
        <v>0</v>
      </c>
      <c r="Z14" s="6" t="s">
        <v>3</v>
      </c>
    </row>
    <row r="15" spans="1:26" ht="11.25">
      <c r="A15" s="4" t="s">
        <v>79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>
        <f>'[3]30yr tmin'!B31-'[3]30yr tmin'!B13</f>
        <v>0.9000000000000001</v>
      </c>
      <c r="O15" s="6">
        <f>'[3]30yr tmin'!C31-'[3]30yr tmin'!C13</f>
        <v>1.2</v>
      </c>
      <c r="P15" s="6">
        <f>'[3]30yr tmin'!D31-'[3]30yr tmin'!D13</f>
        <v>1.3</v>
      </c>
      <c r="Q15" s="6">
        <f>'[3]30yr tmin'!E31-'[3]30yr tmin'!E13</f>
        <v>0.7</v>
      </c>
      <c r="R15" s="6">
        <f>'[3]30yr tmin'!F31-'[3]30yr tmin'!F13</f>
        <v>0.5999999999999996</v>
      </c>
      <c r="S15" s="6">
        <f>'[3]30yr tmin'!G31-'[3]30yr tmin'!G13</f>
        <v>0.9000000000000004</v>
      </c>
      <c r="T15" s="6">
        <f>'[3]30yr tmin'!H31-'[3]30yr tmin'!H13</f>
        <v>0.5999999999999996</v>
      </c>
      <c r="U15" s="6">
        <f>'[3]30yr tmin'!I31-'[3]30yr tmin'!I13</f>
        <v>0.3000000000000007</v>
      </c>
      <c r="V15" s="6">
        <f>'[3]30yr tmin'!J31-'[3]30yr tmin'!J13</f>
        <v>1.299999999999999</v>
      </c>
      <c r="W15" s="6">
        <f>'[3]30yr tmin'!K31-'[3]30yr tmin'!K13</f>
        <v>1.4000000000000004</v>
      </c>
      <c r="X15" s="6">
        <f>'[3]30yr tmin'!L31-'[3]30yr tmin'!L13</f>
        <v>0.6000000000000001</v>
      </c>
      <c r="Y15" s="6">
        <f>'[3]30yr tmin'!M31-'[3]30yr tmin'!M13</f>
        <v>1.5</v>
      </c>
      <c r="Z15" s="6" t="s">
        <v>3</v>
      </c>
    </row>
    <row r="16" spans="1:14" ht="11.25">
      <c r="A16" s="4" t="s">
        <v>80</v>
      </c>
      <c r="B16" s="6">
        <f>'[3]30yr tmin'!B20-'[3]30yr tmin'!B15</f>
        <v>0.3</v>
      </c>
      <c r="C16" s="6">
        <f>'[3]30yr tmin'!C20-'[3]30yr tmin'!C15</f>
        <v>-0.19999999999999996</v>
      </c>
      <c r="D16" s="6">
        <f>'[3]30yr tmin'!D20-'[3]30yr tmin'!D15</f>
        <v>0.09999999999999987</v>
      </c>
      <c r="E16" s="6">
        <f>'[3]30yr tmin'!E20-'[3]30yr tmin'!E15</f>
        <v>-0.09999999999999964</v>
      </c>
      <c r="F16" s="6">
        <f>'[3]30yr tmin'!F20-'[3]30yr tmin'!F15</f>
        <v>0.5999999999999996</v>
      </c>
      <c r="G16" s="6">
        <f>'[3]30yr tmin'!G20-'[3]30yr tmin'!G15</f>
        <v>0.29999999999999893</v>
      </c>
      <c r="H16" s="6">
        <f>'[3]30yr tmin'!H20-'[3]30yr tmin'!H15</f>
        <v>0.6999999999999993</v>
      </c>
      <c r="I16" s="6">
        <f>'[3]30yr tmin'!I20-'[3]30yr tmin'!I15</f>
        <v>0.5</v>
      </c>
      <c r="J16" s="6">
        <f>'[3]30yr tmin'!J20-'[3]30yr tmin'!J15</f>
        <v>0.29999999999999893</v>
      </c>
      <c r="K16" s="6">
        <f>'[3]30yr tmin'!K20-'[3]30yr tmin'!K15</f>
        <v>0.10000000000000053</v>
      </c>
      <c r="L16" s="6">
        <f>'[3]30yr tmin'!L20-'[3]30yr tmin'!L15</f>
        <v>0.3999999999999999</v>
      </c>
      <c r="M16" s="6">
        <f>'[3]30yr tmin'!M20-'[3]30yr tmin'!M15</f>
        <v>0.1</v>
      </c>
      <c r="N16" s="6" t="s">
        <v>3</v>
      </c>
    </row>
    <row r="17" spans="1:26" ht="11.25">
      <c r="A17" s="4" t="s">
        <v>57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>
        <f>'[3]30yr tmin'!B15-'[3]30yr tmin'!B25</f>
        <v>0</v>
      </c>
      <c r="O17" s="6">
        <f>'[3]30yr tmin'!C15-'[3]30yr tmin'!C25</f>
        <v>0.19999999999999996</v>
      </c>
      <c r="P17" s="6">
        <f>'[3]30yr tmin'!D15-'[3]30yr tmin'!D25</f>
        <v>0.40000000000000013</v>
      </c>
      <c r="Q17" s="6">
        <f>'[3]30yr tmin'!E15-'[3]30yr tmin'!E25</f>
        <v>0.5999999999999996</v>
      </c>
      <c r="R17" s="6">
        <f>'[3]30yr tmin'!F15-'[3]30yr tmin'!F25</f>
        <v>0</v>
      </c>
      <c r="S17" s="6">
        <f>'[3]30yr tmin'!G15-'[3]30yr tmin'!G25</f>
        <v>0.3000000000000007</v>
      </c>
      <c r="T17" s="6">
        <f>'[3]30yr tmin'!H15-'[3]30yr tmin'!H25</f>
        <v>0.40000000000000036</v>
      </c>
      <c r="U17" s="6">
        <f>'[3]30yr tmin'!I15-'[3]30yr tmin'!I25</f>
        <v>0.1999999999999993</v>
      </c>
      <c r="V17" s="6">
        <f>'[3]30yr tmin'!J15-'[3]30yr tmin'!J25</f>
        <v>0.5000000000000009</v>
      </c>
      <c r="W17" s="6">
        <f>'[3]30yr tmin'!K15-'[3]30yr tmin'!K25</f>
        <v>0.20000000000000018</v>
      </c>
      <c r="X17" s="6">
        <f>'[3]30yr tmin'!L15-'[3]30yr tmin'!L25</f>
        <v>0.19999999999999996</v>
      </c>
      <c r="Y17" s="6">
        <f>'[3]30yr tmin'!M15-'[3]30yr tmin'!M25</f>
        <v>0.5</v>
      </c>
      <c r="Z17" s="6" t="s">
        <v>3</v>
      </c>
    </row>
    <row r="18" spans="1:14" ht="11.25">
      <c r="A18" s="4" t="s">
        <v>58</v>
      </c>
      <c r="B18" s="6">
        <f>'[3]30yr tmin'!B16-'[3]30yr tmin'!B24</f>
        <v>0.5</v>
      </c>
      <c r="C18" s="6">
        <f>'[3]30yr tmin'!C16-'[3]30yr tmin'!C24</f>
        <v>0.6000000000000001</v>
      </c>
      <c r="D18" s="6">
        <f>'[3]30yr tmin'!D16-'[3]30yr tmin'!D24</f>
        <v>0.5</v>
      </c>
      <c r="E18" s="6">
        <f>'[3]30yr tmin'!E16-'[3]30yr tmin'!E24</f>
        <v>0.3999999999999999</v>
      </c>
      <c r="F18" s="6">
        <f>'[3]30yr tmin'!F16-'[3]30yr tmin'!F24</f>
        <v>0.5999999999999996</v>
      </c>
      <c r="G18" s="6">
        <f>'[3]30yr tmin'!G16-'[3]30yr tmin'!G24</f>
        <v>0.5</v>
      </c>
      <c r="H18" s="6">
        <f>'[3]30yr tmin'!H16-'[3]30yr tmin'!H24</f>
        <v>0.7000000000000011</v>
      </c>
      <c r="I18" s="6">
        <f>'[3]30yr tmin'!I16-'[3]30yr tmin'!I24</f>
        <v>0.6000000000000014</v>
      </c>
      <c r="J18" s="6">
        <f>'[3]30yr tmin'!J16-'[3]30yr tmin'!J24</f>
        <v>0.40000000000000036</v>
      </c>
      <c r="K18" s="6">
        <f>'[3]30yr tmin'!K16-'[3]30yr tmin'!K24</f>
        <v>0.2999999999999998</v>
      </c>
      <c r="L18" s="6">
        <f>'[3]30yr tmin'!L16-'[3]30yr tmin'!L24</f>
        <v>0.5</v>
      </c>
      <c r="M18" s="6">
        <f>'[3]30yr tmin'!M16-'[3]30yr tmin'!M24</f>
        <v>0.6000000000000001</v>
      </c>
      <c r="N18" s="6" t="s">
        <v>3</v>
      </c>
    </row>
    <row r="19" spans="1:26" ht="11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>
        <f>'[3]30yr tmin'!B30-'[3]30yr tmin'!B18</f>
        <v>0</v>
      </c>
      <c r="O19" s="6">
        <f>'[3]30yr tmin'!C30-'[3]30yr tmin'!C18</f>
        <v>0.19999999999999996</v>
      </c>
      <c r="P19" s="6">
        <f>'[3]30yr tmin'!D30-'[3]30yr tmin'!D18</f>
        <v>0.5000000000000002</v>
      </c>
      <c r="Q19" s="6">
        <f>'[3]30yr tmin'!E30-'[3]30yr tmin'!E18</f>
        <v>0.20000000000000018</v>
      </c>
      <c r="R19" s="6">
        <f>'[3]30yr tmin'!F30-'[3]30yr tmin'!F18</f>
        <v>0.5</v>
      </c>
      <c r="S19" s="6">
        <f>'[3]30yr tmin'!G30-'[3]30yr tmin'!G18</f>
        <v>0.5</v>
      </c>
      <c r="T19" s="6">
        <f>'[3]30yr tmin'!H30-'[3]30yr tmin'!H18</f>
        <v>-0.5999999999999996</v>
      </c>
      <c r="U19" s="6">
        <f>'[3]30yr tmin'!I30-'[3]30yr tmin'!I18</f>
        <v>-0.8000000000000007</v>
      </c>
      <c r="V19" s="6">
        <f>'[3]30yr tmin'!J30-'[3]30yr tmin'!J18</f>
        <v>-0.40000000000000036</v>
      </c>
      <c r="W19" s="6">
        <f>'[3]30yr tmin'!K30-'[3]30yr tmin'!K18</f>
        <v>-0.40000000000000036</v>
      </c>
      <c r="X19" s="6">
        <f>'[3]30yr tmin'!L30-'[3]30yr tmin'!L18</f>
        <v>-0.09999999999999964</v>
      </c>
      <c r="Y19" s="6">
        <f>'[3]30yr tmin'!M30-'[3]30yr tmin'!M18</f>
        <v>0.4</v>
      </c>
      <c r="Z19" s="6" t="s">
        <v>3</v>
      </c>
    </row>
    <row r="20" spans="1:26" ht="11.25">
      <c r="A20" s="4" t="s">
        <v>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>
        <f>'[3]30yr tmin'!B19-'[3]30yr tmin'!B21</f>
        <v>0</v>
      </c>
      <c r="O20" s="6">
        <f>'[3]30yr tmin'!C19-'[3]30yr tmin'!C21</f>
        <v>0.10000000000000009</v>
      </c>
      <c r="P20" s="6">
        <f>'[3]30yr tmin'!D19-'[3]30yr tmin'!D21</f>
        <v>-0.10000000000000009</v>
      </c>
      <c r="Q20" s="6">
        <f>'[3]30yr tmin'!E19-'[3]30yr tmin'!E21</f>
        <v>-0.10000000000000009</v>
      </c>
      <c r="R20" s="6">
        <f>'[3]30yr tmin'!F19-'[3]30yr tmin'!F21</f>
        <v>0.1999999999999993</v>
      </c>
      <c r="S20" s="6">
        <f>'[3]30yr tmin'!G19-'[3]30yr tmin'!G21</f>
        <v>0.09999999999999964</v>
      </c>
      <c r="T20" s="6">
        <f>'[3]30yr tmin'!H19-'[3]30yr tmin'!H21</f>
        <v>0.09999999999999964</v>
      </c>
      <c r="U20" s="6">
        <f>'[3]30yr tmin'!I19-'[3]30yr tmin'!I21</f>
        <v>0.3000000000000007</v>
      </c>
      <c r="V20" s="6">
        <f>'[3]30yr tmin'!J19-'[3]30yr tmin'!J21</f>
        <v>0.09999999999999964</v>
      </c>
      <c r="W20" s="6">
        <f>'[3]30yr tmin'!K19-'[3]30yr tmin'!K21</f>
        <v>0.2999999999999998</v>
      </c>
      <c r="X20" s="6">
        <f>'[3]30yr tmin'!L19-'[3]30yr tmin'!L21</f>
        <v>0.19999999999999973</v>
      </c>
      <c r="Y20" s="6">
        <f>'[3]30yr tmin'!M19-'[3]30yr tmin'!M21</f>
        <v>0.30000000000000004</v>
      </c>
      <c r="Z20" s="6" t="s">
        <v>3</v>
      </c>
    </row>
    <row r="21" spans="1:26" ht="11.25">
      <c r="A21" s="4" t="s">
        <v>60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>
        <f>'[3]30yr tmin'!B20-'[3]30yr tmin'!B25</f>
        <v>0.3</v>
      </c>
      <c r="O21" s="6">
        <f>'[3]30yr tmin'!C20-'[3]30yr tmin'!C25</f>
        <v>0</v>
      </c>
      <c r="P21" s="6">
        <f>'[3]30yr tmin'!D20-'[3]30yr tmin'!D25</f>
        <v>0.5</v>
      </c>
      <c r="Q21" s="6">
        <f>'[3]30yr tmin'!E20-'[3]30yr tmin'!E25</f>
        <v>0.5</v>
      </c>
      <c r="R21" s="6">
        <f>'[3]30yr tmin'!F20-'[3]30yr tmin'!F25</f>
        <v>0.5999999999999996</v>
      </c>
      <c r="S21" s="6">
        <f>'[3]30yr tmin'!G20-'[3]30yr tmin'!G25</f>
        <v>0.5999999999999996</v>
      </c>
      <c r="T21" s="6">
        <f>'[3]30yr tmin'!H20-'[3]30yr tmin'!H25</f>
        <v>1.0999999999999996</v>
      </c>
      <c r="U21" s="6">
        <f>'[3]30yr tmin'!I20-'[3]30yr tmin'!I25</f>
        <v>0.6999999999999993</v>
      </c>
      <c r="V21" s="6">
        <f>'[3]30yr tmin'!J20-'[3]30yr tmin'!J25</f>
        <v>0.7999999999999998</v>
      </c>
      <c r="W21" s="6">
        <f>'[3]30yr tmin'!K20-'[3]30yr tmin'!K25</f>
        <v>0.3000000000000007</v>
      </c>
      <c r="X21" s="6">
        <f>'[3]30yr tmin'!L20-'[3]30yr tmin'!L25</f>
        <v>0.5999999999999999</v>
      </c>
      <c r="Y21" s="6">
        <f>'[3]30yr tmin'!M20-'[3]30yr tmin'!M25</f>
        <v>0.6</v>
      </c>
      <c r="Z21" s="6" t="s">
        <v>3</v>
      </c>
    </row>
    <row r="22" spans="1:26" ht="11.25">
      <c r="A22" s="4" t="s">
        <v>61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>
        <f>'[3]30yr tmin'!B29-'[3]30yr tmin'!B31</f>
        <v>0.7999999999999999</v>
      </c>
      <c r="O22" s="6">
        <f>'[3]30yr tmin'!C29-'[3]30yr tmin'!C31</f>
        <v>-0.8999999999999999</v>
      </c>
      <c r="P22" s="6">
        <f>'[3]30yr tmin'!D29-'[3]30yr tmin'!D31</f>
        <v>-1.1</v>
      </c>
      <c r="Q22" s="6">
        <f>'[3]30yr tmin'!E29-'[3]30yr tmin'!E31</f>
        <v>-0.30000000000000004</v>
      </c>
      <c r="R22" s="6">
        <f>'[3]30yr tmin'!F29-'[3]30yr tmin'!F31</f>
        <v>-0.8999999999999999</v>
      </c>
      <c r="S22" s="6">
        <f>'[3]30yr tmin'!G29-'[3]30yr tmin'!G31</f>
        <v>-0.7999999999999998</v>
      </c>
      <c r="T22" s="6">
        <f>'[3]30yr tmin'!H29-'[3]30yr tmin'!H31</f>
        <v>-0.9000000000000004</v>
      </c>
      <c r="U22" s="6">
        <f>'[3]30yr tmin'!I29-'[3]30yr tmin'!I31</f>
        <v>-0.9000000000000004</v>
      </c>
      <c r="V22" s="6">
        <f>'[3]30yr tmin'!J29-'[3]30yr tmin'!J31</f>
        <v>-2.0999999999999996</v>
      </c>
      <c r="W22" s="6">
        <f>'[3]30yr tmin'!K29-'[3]30yr tmin'!K31</f>
        <v>-0.9000000000000004</v>
      </c>
      <c r="X22" s="6">
        <f>'[3]30yr tmin'!L29-'[3]30yr tmin'!L31</f>
        <v>-1</v>
      </c>
      <c r="Y22" s="6">
        <f>'[3]30yr tmin'!M29-'[3]30yr tmin'!M31</f>
        <v>-1.1</v>
      </c>
      <c r="Z22" s="6" t="s">
        <v>3</v>
      </c>
    </row>
    <row r="23" spans="1:14" ht="11.25">
      <c r="A23" s="4" t="s">
        <v>62</v>
      </c>
      <c r="B23" s="6">
        <f>'[3]30yr tmin'!B4-'[3]30yr tmin'!B5</f>
        <v>-0.09999999999999998</v>
      </c>
      <c r="C23" s="6">
        <f>'[3]30yr tmin'!C4-'[3]30yr tmin'!C5</f>
        <v>-0.3</v>
      </c>
      <c r="D23" s="6">
        <f>'[3]30yr tmin'!D4-'[3]30yr tmin'!D5</f>
        <v>-0.30000000000000004</v>
      </c>
      <c r="E23" s="6">
        <f>'[3]30yr tmin'!E4-'[3]30yr tmin'!E5</f>
        <v>-0.30000000000000027</v>
      </c>
      <c r="F23" s="6">
        <f>'[3]30yr tmin'!F4-'[3]30yr tmin'!F5</f>
        <v>-0.7999999999999998</v>
      </c>
      <c r="G23" s="6">
        <f>'[3]30yr tmin'!G4-'[3]30yr tmin'!G5</f>
        <v>-1.0999999999999996</v>
      </c>
      <c r="H23" s="6">
        <f>'[3]30yr tmin'!H4-'[3]30yr tmin'!H5</f>
        <v>-1.5</v>
      </c>
      <c r="I23" s="6">
        <f>'[3]30yr tmin'!I4-'[3]30yr tmin'!I5</f>
        <v>-1.5999999999999996</v>
      </c>
      <c r="J23" s="6">
        <f>'[3]30yr tmin'!J4-'[3]30yr tmin'!J5</f>
        <v>-1.5</v>
      </c>
      <c r="K23" s="6">
        <f>'[3]30yr tmin'!K4-'[3]30yr tmin'!K5</f>
        <v>-1.1999999999999997</v>
      </c>
      <c r="L23" s="6">
        <f>'[3]30yr tmin'!L4-'[3]30yr tmin'!L5</f>
        <v>-0.30000000000000004</v>
      </c>
      <c r="M23" s="6">
        <f>'[3]30yr tmin'!M4-'[3]30yr tmin'!M5</f>
        <v>-0.4</v>
      </c>
      <c r="N23" s="6" t="s">
        <v>4</v>
      </c>
    </row>
    <row r="24" spans="1:26" ht="11.25">
      <c r="A24" s="4" t="s">
        <v>63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>
        <f>'[3]30yr tmin'!B4-'[3]30yr tmin'!B10</f>
        <v>-1.2</v>
      </c>
      <c r="O24" s="6">
        <f>'[3]30yr tmin'!C4-'[3]30yr tmin'!C10</f>
        <v>-1.6</v>
      </c>
      <c r="P24" s="6">
        <f>'[3]30yr tmin'!D4-'[3]30yr tmin'!D10</f>
        <v>-1.2</v>
      </c>
      <c r="Q24" s="6">
        <f>'[3]30yr tmin'!E4-'[3]30yr tmin'!E10</f>
        <v>-1</v>
      </c>
      <c r="R24" s="6">
        <f>'[3]30yr tmin'!F4-'[3]30yr tmin'!F10</f>
        <v>-1.4000000000000004</v>
      </c>
      <c r="S24" s="6">
        <f>'[3]30yr tmin'!G4-'[3]30yr tmin'!G10</f>
        <v>-1.9000000000000004</v>
      </c>
      <c r="T24" s="6">
        <f>'[3]30yr tmin'!H4-'[3]30yr tmin'!H10</f>
        <v>-2.5999999999999996</v>
      </c>
      <c r="U24" s="6">
        <f>'[3]30yr tmin'!I4-'[3]30yr tmin'!I10</f>
        <v>-2.8000000000000007</v>
      </c>
      <c r="V24" s="6">
        <f>'[3]30yr tmin'!J4-'[3]30yr tmin'!J10</f>
        <v>-2.9000000000000004</v>
      </c>
      <c r="W24" s="6">
        <f>'[3]30yr tmin'!K4-'[3]30yr tmin'!K10</f>
        <v>-2.8000000000000003</v>
      </c>
      <c r="X24" s="6">
        <f>'[3]30yr tmin'!L4-'[3]30yr tmin'!L10</f>
        <v>-1.3</v>
      </c>
      <c r="Y24" s="6">
        <f>'[3]30yr tmin'!M4-'[3]30yr tmin'!M10</f>
        <v>-1.4</v>
      </c>
      <c r="Z24" s="6" t="s">
        <v>4</v>
      </c>
    </row>
    <row r="25" spans="1:14" ht="11.25">
      <c r="A25" s="4" t="s">
        <v>64</v>
      </c>
      <c r="B25" s="6">
        <f>'[3]30yr tmin'!B4-'[3]30yr tmin'!B11</f>
        <v>-0.5</v>
      </c>
      <c r="C25" s="6">
        <f>'[3]30yr tmin'!C4-'[3]30yr tmin'!C11</f>
        <v>-0.5</v>
      </c>
      <c r="D25" s="6">
        <f>'[3]30yr tmin'!D4-'[3]30yr tmin'!D11</f>
        <v>-0.5</v>
      </c>
      <c r="E25" s="6">
        <f>'[3]30yr tmin'!E4-'[3]30yr tmin'!E11</f>
        <v>-0.30000000000000027</v>
      </c>
      <c r="F25" s="6">
        <f>'[3]30yr tmin'!F4-'[3]30yr tmin'!F11</f>
        <v>-0.5999999999999996</v>
      </c>
      <c r="G25" s="6">
        <f>'[3]30yr tmin'!G4-'[3]30yr tmin'!G11</f>
        <v>-1</v>
      </c>
      <c r="H25" s="6">
        <f>'[3]30yr tmin'!H4-'[3]30yr tmin'!H11</f>
        <v>-1.5999999999999996</v>
      </c>
      <c r="I25" s="6">
        <f>'[3]30yr tmin'!I4-'[3]30yr tmin'!I11</f>
        <v>-1.700000000000001</v>
      </c>
      <c r="J25" s="6">
        <f>'[3]30yr tmin'!J4-'[3]30yr tmin'!J11</f>
        <v>-1.5</v>
      </c>
      <c r="K25" s="6">
        <f>'[3]30yr tmin'!K4-'[3]30yr tmin'!K11</f>
        <v>-1.1999999999999997</v>
      </c>
      <c r="L25" s="6">
        <f>'[3]30yr tmin'!L4-'[3]30yr tmin'!L11</f>
        <v>-0.7</v>
      </c>
      <c r="M25" s="6">
        <f>'[3]30yr tmin'!M4-'[3]30yr tmin'!M11</f>
        <v>-0.8</v>
      </c>
      <c r="N25" s="6" t="s">
        <v>4</v>
      </c>
    </row>
    <row r="26" spans="1:14" ht="11.25">
      <c r="A26" s="4" t="s">
        <v>65</v>
      </c>
      <c r="B26" s="6">
        <f>'[3]30yr tmin'!B5-'[3]30yr tmin'!B15</f>
        <v>-0.30000000000000004</v>
      </c>
      <c r="C26" s="6">
        <f>'[3]30yr tmin'!C5-'[3]30yr tmin'!C15</f>
        <v>-0.7</v>
      </c>
      <c r="D26" s="6">
        <f>'[3]30yr tmin'!D5-'[3]30yr tmin'!D15</f>
        <v>-0.6000000000000001</v>
      </c>
      <c r="E26" s="6">
        <f>'[3]30yr tmin'!E5-'[3]30yr tmin'!E15</f>
        <v>-0.5999999999999996</v>
      </c>
      <c r="F26" s="6">
        <f>'[3]30yr tmin'!F5-'[3]30yr tmin'!F15</f>
        <v>-0.10000000000000053</v>
      </c>
      <c r="G26" s="6">
        <f>'[3]30yr tmin'!G5-'[3]30yr tmin'!G15</f>
        <v>-0.3000000000000007</v>
      </c>
      <c r="H26" s="6">
        <f>'[3]30yr tmin'!H5-'[3]30yr tmin'!H15</f>
        <v>-0.1999999999999993</v>
      </c>
      <c r="I26" s="6">
        <f>'[3]30yr tmin'!I5-'[3]30yr tmin'!I15</f>
        <v>-0.3000000000000007</v>
      </c>
      <c r="J26" s="6">
        <f>'[3]30yr tmin'!J5-'[3]30yr tmin'!J15</f>
        <v>-0.3000000000000007</v>
      </c>
      <c r="K26" s="6">
        <f>'[3]30yr tmin'!K5-'[3]30yr tmin'!K15</f>
        <v>-0.20000000000000018</v>
      </c>
      <c r="L26" s="6">
        <f>'[3]30yr tmin'!L5-'[3]30yr tmin'!L15</f>
        <v>-0.5</v>
      </c>
      <c r="M26" s="6">
        <f>'[3]30yr tmin'!M5-'[3]30yr tmin'!M15</f>
        <v>-0.6</v>
      </c>
      <c r="N26" s="6" t="s">
        <v>4</v>
      </c>
    </row>
    <row r="27" spans="1:14" ht="11.25">
      <c r="A27" s="4" t="s">
        <v>82</v>
      </c>
      <c r="B27" s="6">
        <f>'[3]30yr tmin'!B20-'[3]30yr tmin'!B5</f>
        <v>0.6000000000000001</v>
      </c>
      <c r="C27" s="6">
        <f>'[3]30yr tmin'!C20-'[3]30yr tmin'!C5</f>
        <v>0.5</v>
      </c>
      <c r="D27" s="6">
        <f>'[3]30yr tmin'!D20-'[3]30yr tmin'!D5</f>
        <v>0.7</v>
      </c>
      <c r="E27" s="6">
        <f>'[3]30yr tmin'!E20-'[3]30yr tmin'!E5</f>
        <v>0.5</v>
      </c>
      <c r="F27" s="6">
        <f>'[3]30yr tmin'!F20-'[3]30yr tmin'!F5</f>
        <v>0.7000000000000002</v>
      </c>
      <c r="G27" s="6">
        <f>'[3]30yr tmin'!G20-'[3]30yr tmin'!G5</f>
        <v>0.5999999999999996</v>
      </c>
      <c r="H27" s="6">
        <f>'[3]30yr tmin'!H20-'[3]30yr tmin'!H5</f>
        <v>0.8999999999999986</v>
      </c>
      <c r="I27" s="6">
        <f>'[3]30yr tmin'!I20-'[3]30yr tmin'!I5</f>
        <v>0.8000000000000007</v>
      </c>
      <c r="J27" s="6">
        <f>'[3]30yr tmin'!J20-'[3]30yr tmin'!J5</f>
        <v>0.5999999999999996</v>
      </c>
      <c r="K27" s="6">
        <f>'[3]30yr tmin'!K20-'[3]30yr tmin'!K5</f>
        <v>0.3000000000000007</v>
      </c>
      <c r="L27" s="6">
        <f>'[3]30yr tmin'!L20-'[3]30yr tmin'!L5</f>
        <v>0.8999999999999999</v>
      </c>
      <c r="M27" s="6">
        <f>'[3]30yr tmin'!M20-'[3]30yr tmin'!M5</f>
        <v>0.7</v>
      </c>
      <c r="N27" s="6" t="s">
        <v>4</v>
      </c>
    </row>
    <row r="28" spans="1:26" ht="11.25">
      <c r="A28" s="4" t="s">
        <v>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>
        <f>'[3]30yr tmin'!B5-'[3]30yr tmin'!B25</f>
        <v>-0.30000000000000004</v>
      </c>
      <c r="O28" s="6">
        <f>'[3]30yr tmin'!C5-'[3]30yr tmin'!C25</f>
        <v>-0.5</v>
      </c>
      <c r="P28" s="6">
        <f>'[3]30yr tmin'!D5-'[3]30yr tmin'!D25</f>
        <v>-0.19999999999999996</v>
      </c>
      <c r="Q28" s="6">
        <f>'[3]30yr tmin'!E5-'[3]30yr tmin'!E25</f>
        <v>0</v>
      </c>
      <c r="R28" s="6">
        <f>'[3]30yr tmin'!F5-'[3]30yr tmin'!F25</f>
        <v>-0.10000000000000053</v>
      </c>
      <c r="S28" s="6">
        <f>'[3]30yr tmin'!G5-'[3]30yr tmin'!G25</f>
        <v>0</v>
      </c>
      <c r="T28" s="6">
        <f>'[3]30yr tmin'!H5-'[3]30yr tmin'!H25</f>
        <v>0.20000000000000107</v>
      </c>
      <c r="U28" s="6">
        <f>'[3]30yr tmin'!I5-'[3]30yr tmin'!I25</f>
        <v>-0.10000000000000142</v>
      </c>
      <c r="V28" s="6">
        <f>'[3]30yr tmin'!J5-'[3]30yr tmin'!J25</f>
        <v>0.20000000000000018</v>
      </c>
      <c r="W28" s="6">
        <f>'[3]30yr tmin'!K5-'[3]30yr tmin'!K25</f>
        <v>0</v>
      </c>
      <c r="X28" s="6">
        <f>'[3]30yr tmin'!L5-'[3]30yr tmin'!L25</f>
        <v>-0.30000000000000004</v>
      </c>
      <c r="Y28" s="6">
        <f>'[3]30yr tmin'!M5-'[3]30yr tmin'!M25</f>
        <v>-0.09999999999999998</v>
      </c>
      <c r="Z28" s="6" t="s">
        <v>4</v>
      </c>
    </row>
    <row r="29" spans="1:14" ht="11.25">
      <c r="A29" s="4" t="s">
        <v>67</v>
      </c>
      <c r="B29" s="6">
        <f>'[3]30yr tmin'!B6-'[3]30yr tmin'!B22</f>
        <v>-0.9999999999999999</v>
      </c>
      <c r="C29" s="6">
        <f>'[3]30yr tmin'!C6-'[3]30yr tmin'!C22</f>
        <v>-0.7999999999999999</v>
      </c>
      <c r="D29" s="6">
        <f>'[3]30yr tmin'!D6-'[3]30yr tmin'!D22</f>
        <v>-1</v>
      </c>
      <c r="E29" s="6">
        <f>'[3]30yr tmin'!E6-'[3]30yr tmin'!E22</f>
        <v>-0.7</v>
      </c>
      <c r="F29" s="6">
        <f>'[3]30yr tmin'!F6-'[3]30yr tmin'!F22</f>
        <v>-0.40000000000000036</v>
      </c>
      <c r="G29" s="6">
        <f>'[3]30yr tmin'!G6-'[3]30yr tmin'!G22</f>
        <v>-0.7999999999999998</v>
      </c>
      <c r="H29" s="6">
        <f>'[3]30yr tmin'!H6-'[3]30yr tmin'!H22</f>
        <v>-1.9000000000000004</v>
      </c>
      <c r="I29" s="6">
        <f>'[3]30yr tmin'!I6-'[3]30yr tmin'!I22</f>
        <v>-2</v>
      </c>
      <c r="J29" s="6">
        <f>'[3]30yr tmin'!J6-'[3]30yr tmin'!J22</f>
        <v>-1.8999999999999995</v>
      </c>
      <c r="K29" s="6">
        <f>'[3]30yr tmin'!K6-'[3]30yr tmin'!K22</f>
        <v>-0.8999999999999995</v>
      </c>
      <c r="L29" s="6">
        <f>'[3]30yr tmin'!L6-'[3]30yr tmin'!L22</f>
        <v>-0.8999999999999999</v>
      </c>
      <c r="M29" s="6">
        <f>'[3]30yr tmin'!M6-'[3]30yr tmin'!M22</f>
        <v>-0.5000000000000001</v>
      </c>
      <c r="N29" s="6" t="s">
        <v>4</v>
      </c>
    </row>
    <row r="30" spans="1:26" ht="11.25">
      <c r="A30" s="4" t="s">
        <v>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>
        <f>'[3]30yr tmin'!B7-'[3]30yr tmin'!B13</f>
        <v>0.20000000000000018</v>
      </c>
      <c r="O30" s="6">
        <f>'[3]30yr tmin'!C7-'[3]30yr tmin'!C13</f>
        <v>0.5999999999999999</v>
      </c>
      <c r="P30" s="6">
        <f>'[3]30yr tmin'!D7-'[3]30yr tmin'!D13</f>
        <v>0.09999999999999987</v>
      </c>
      <c r="Q30" s="6">
        <f>'[3]30yr tmin'!E7-'[3]30yr tmin'!E13</f>
        <v>0.49999999999999994</v>
      </c>
      <c r="R30" s="6">
        <f>'[3]30yr tmin'!F7-'[3]30yr tmin'!F13</f>
        <v>0.09999999999999964</v>
      </c>
      <c r="S30" s="6">
        <f>'[3]30yr tmin'!G7-'[3]30yr tmin'!G13</f>
        <v>0.20000000000000018</v>
      </c>
      <c r="T30" s="6">
        <f>'[3]30yr tmin'!H7-'[3]30yr tmin'!H13</f>
        <v>-1</v>
      </c>
      <c r="U30" s="6">
        <f>'[3]30yr tmin'!I7-'[3]30yr tmin'!I13</f>
        <v>-0.8999999999999986</v>
      </c>
      <c r="V30" s="6">
        <f>'[3]30yr tmin'!J7-'[3]30yr tmin'!J13</f>
        <v>-1.0000000000000009</v>
      </c>
      <c r="W30" s="6">
        <f>'[3]30yr tmin'!K7-'[3]30yr tmin'!K13</f>
        <v>-0.09999999999999964</v>
      </c>
      <c r="X30" s="6">
        <f>'[3]30yr tmin'!L7-'[3]30yr tmin'!L13</f>
        <v>-0.09999999999999998</v>
      </c>
      <c r="Y30" s="6">
        <f>'[3]30yr tmin'!M7-'[3]30yr tmin'!M13</f>
        <v>0.40000000000000013</v>
      </c>
      <c r="Z30" s="6" t="s">
        <v>4</v>
      </c>
    </row>
    <row r="31" spans="1:26" ht="11.25">
      <c r="A31" s="4" t="s">
        <v>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>
        <f>'[3]30yr tmin'!B8-'[3]30yr tmin'!B29</f>
        <v>-1.8000000000000003</v>
      </c>
      <c r="O31" s="6">
        <f>'[3]30yr tmin'!C8-'[3]30yr tmin'!C29</f>
        <v>-0.40000000000000013</v>
      </c>
      <c r="P31" s="6">
        <f>'[3]30yr tmin'!D8-'[3]30yr tmin'!D29</f>
        <v>-0.7</v>
      </c>
      <c r="Q31" s="6">
        <f>'[3]30yr tmin'!E8-'[3]30yr tmin'!E29</f>
        <v>-0.6</v>
      </c>
      <c r="R31" s="6">
        <f>'[3]30yr tmin'!F8-'[3]30yr tmin'!F29</f>
        <v>-0.5</v>
      </c>
      <c r="S31" s="6">
        <f>'[3]30yr tmin'!G8-'[3]30yr tmin'!G29</f>
        <v>-0.6000000000000005</v>
      </c>
      <c r="T31" s="6">
        <f>'[3]30yr tmin'!H8-'[3]30yr tmin'!H29</f>
        <v>-1.5</v>
      </c>
      <c r="U31" s="6">
        <f>'[3]30yr tmin'!I8-'[3]30yr tmin'!I29</f>
        <v>-1.1999999999999993</v>
      </c>
      <c r="V31" s="6">
        <f>'[3]30yr tmin'!J8-'[3]30yr tmin'!J29</f>
        <v>-0.9000000000000004</v>
      </c>
      <c r="W31" s="6">
        <f>'[3]30yr tmin'!K8-'[3]30yr tmin'!K29</f>
        <v>-1.4</v>
      </c>
      <c r="X31" s="6">
        <f>'[3]30yr tmin'!L8-'[3]30yr tmin'!L29</f>
        <v>-0.30000000000000004</v>
      </c>
      <c r="Y31" s="6">
        <f>'[3]30yr tmin'!M8-'[3]30yr tmin'!M29</f>
        <v>-0.5000000000000002</v>
      </c>
      <c r="Z31" s="6" t="s">
        <v>4</v>
      </c>
    </row>
    <row r="32" spans="1:14" ht="11.25">
      <c r="A32" s="4" t="s">
        <v>70</v>
      </c>
      <c r="B32" s="6">
        <f>'[3]30yr tmin'!B9-'[3]30yr tmin'!B12</f>
        <v>-0.49999999999999994</v>
      </c>
      <c r="C32" s="6">
        <f>'[3]30yr tmin'!C9-'[3]30yr tmin'!C12</f>
        <v>-0.9</v>
      </c>
      <c r="D32" s="6">
        <f>'[3]30yr tmin'!D9-'[3]30yr tmin'!D12</f>
        <v>-0.7000000000000001</v>
      </c>
      <c r="E32" s="6">
        <f>'[3]30yr tmin'!E9-'[3]30yr tmin'!E12</f>
        <v>-0.7</v>
      </c>
      <c r="F32" s="6">
        <f>'[3]30yr tmin'!F9-'[3]30yr tmin'!F12</f>
        <v>-1.0999999999999996</v>
      </c>
      <c r="G32" s="6">
        <f>'[3]30yr tmin'!G9-'[3]30yr tmin'!G12</f>
        <v>-1.1999999999999993</v>
      </c>
      <c r="H32" s="6">
        <f>'[3]30yr tmin'!H9-'[3]30yr tmin'!H12</f>
        <v>-1.6999999999999993</v>
      </c>
      <c r="I32" s="6">
        <f>'[3]30yr tmin'!I9-'[3]30yr tmin'!I12</f>
        <v>-1.6999999999999993</v>
      </c>
      <c r="J32" s="6">
        <f>'[3]30yr tmin'!J9-'[3]30yr tmin'!J12</f>
        <v>-1.9000000000000004</v>
      </c>
      <c r="K32" s="6">
        <f>'[3]30yr tmin'!K9-'[3]30yr tmin'!K12</f>
        <v>-1.3000000000000007</v>
      </c>
      <c r="L32" s="6">
        <f>'[3]30yr tmin'!L9-'[3]30yr tmin'!L12</f>
        <v>-0.9000000000000001</v>
      </c>
      <c r="M32" s="6">
        <f>'[3]30yr tmin'!M9-'[3]30yr tmin'!M12</f>
        <v>-0.6</v>
      </c>
      <c r="N32" s="6" t="s">
        <v>4</v>
      </c>
    </row>
    <row r="33" spans="1:26" ht="11.25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6">
        <f>'[3]30yr tmin'!B9-'[3]30yr tmin'!B23</f>
        <v>-0.49999999999999994</v>
      </c>
      <c r="O33" s="6">
        <f>'[3]30yr tmin'!C9-'[3]30yr tmin'!C23</f>
        <v>-0.8</v>
      </c>
      <c r="P33" s="6">
        <f>'[3]30yr tmin'!D9-'[3]30yr tmin'!D23</f>
        <v>-0.19999999999999996</v>
      </c>
      <c r="Q33" s="6">
        <f>'[3]30yr tmin'!E9-'[3]30yr tmin'!E23</f>
        <v>-0.30000000000000004</v>
      </c>
      <c r="R33" s="6">
        <f>'[3]30yr tmin'!F9-'[3]30yr tmin'!F23</f>
        <v>-0.09999999999999964</v>
      </c>
      <c r="S33" s="6">
        <f>'[3]30yr tmin'!G9-'[3]30yr tmin'!G23</f>
        <v>-0.2999999999999998</v>
      </c>
      <c r="T33" s="6">
        <f>'[3]30yr tmin'!H9-'[3]30yr tmin'!H23</f>
        <v>-0.1999999999999993</v>
      </c>
      <c r="U33" s="6">
        <f>'[3]30yr tmin'!I9-'[3]30yr tmin'!I23</f>
        <v>0</v>
      </c>
      <c r="V33" s="6">
        <f>'[3]30yr tmin'!J9-'[3]30yr tmin'!J23</f>
        <v>-0.5</v>
      </c>
      <c r="W33" s="6">
        <f>'[3]30yr tmin'!K9-'[3]30yr tmin'!K23</f>
        <v>-0.40000000000000036</v>
      </c>
      <c r="X33" s="6">
        <f>'[3]30yr tmin'!L9-'[3]30yr tmin'!L23</f>
        <v>-0.30000000000000004</v>
      </c>
      <c r="Y33" s="6">
        <f>'[3]30yr tmin'!M9-'[3]30yr tmin'!M23</f>
        <v>-0.6</v>
      </c>
      <c r="Z33" s="6" t="s">
        <v>4</v>
      </c>
    </row>
    <row r="34" spans="1:26" ht="11.25">
      <c r="A34" s="4" t="s">
        <v>83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>
        <f>'[3]30yr tmin'!B20-'[3]30yr tmin'!B10</f>
        <v>-0.5</v>
      </c>
      <c r="O34" s="6">
        <f>'[3]30yr tmin'!C20-'[3]30yr tmin'!C10</f>
        <v>-0.8</v>
      </c>
      <c r="P34" s="6">
        <f>'[3]30yr tmin'!D20-'[3]30yr tmin'!D10</f>
        <v>-0.19999999999999996</v>
      </c>
      <c r="Q34" s="6">
        <f>'[3]30yr tmin'!E20-'[3]30yr tmin'!E10</f>
        <v>-0.19999999999999973</v>
      </c>
      <c r="R34" s="6">
        <f>'[3]30yr tmin'!F20-'[3]30yr tmin'!F10</f>
        <v>0.09999999999999964</v>
      </c>
      <c r="S34" s="6">
        <f>'[3]30yr tmin'!G20-'[3]30yr tmin'!G10</f>
        <v>-0.20000000000000107</v>
      </c>
      <c r="T34" s="6">
        <f>'[3]30yr tmin'!H20-'[3]30yr tmin'!H10</f>
        <v>-0.20000000000000107</v>
      </c>
      <c r="U34" s="6">
        <f>'[3]30yr tmin'!I20-'[3]30yr tmin'!I10</f>
        <v>-0.40000000000000036</v>
      </c>
      <c r="V34" s="6">
        <f>'[3]30yr tmin'!J20-'[3]30yr tmin'!J10</f>
        <v>-0.8000000000000007</v>
      </c>
      <c r="W34" s="6">
        <f>'[3]30yr tmin'!K20-'[3]30yr tmin'!K10</f>
        <v>-1.2999999999999998</v>
      </c>
      <c r="X34" s="6">
        <f>'[3]30yr tmin'!L20-'[3]30yr tmin'!L10</f>
        <v>-0.10000000000000009</v>
      </c>
      <c r="Y34" s="6">
        <f>'[3]30yr tmin'!M20-'[3]30yr tmin'!M10</f>
        <v>-0.30000000000000004</v>
      </c>
      <c r="Z34" s="6" t="s">
        <v>4</v>
      </c>
    </row>
    <row r="35" spans="1:26" ht="11.25">
      <c r="A35" s="4" t="s">
        <v>72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6">
        <f>'[3]30yr tmin'!B10-'[3]30yr tmin'!B15</f>
        <v>0.8</v>
      </c>
      <c r="O35" s="6">
        <f>'[3]30yr tmin'!C10-'[3]30yr tmin'!C15</f>
        <v>0.6000000000000001</v>
      </c>
      <c r="P35" s="6">
        <f>'[3]30yr tmin'!D10-'[3]30yr tmin'!D15</f>
        <v>0.2999999999999998</v>
      </c>
      <c r="Q35" s="6">
        <f>'[3]30yr tmin'!E10-'[3]30yr tmin'!E15</f>
        <v>0.10000000000000009</v>
      </c>
      <c r="R35" s="6">
        <f>'[3]30yr tmin'!F10-'[3]30yr tmin'!F15</f>
        <v>0.5</v>
      </c>
      <c r="S35" s="6">
        <f>'[3]30yr tmin'!G10-'[3]30yr tmin'!G15</f>
        <v>0.5</v>
      </c>
      <c r="T35" s="6">
        <f>'[3]30yr tmin'!H10-'[3]30yr tmin'!H15</f>
        <v>0.9000000000000004</v>
      </c>
      <c r="U35" s="6">
        <f>'[3]30yr tmin'!I10-'[3]30yr tmin'!I15</f>
        <v>0.9000000000000004</v>
      </c>
      <c r="V35" s="6">
        <f>'[3]30yr tmin'!J10-'[3]30yr tmin'!J15</f>
        <v>1.0999999999999996</v>
      </c>
      <c r="W35" s="6">
        <f>'[3]30yr tmin'!K10-'[3]30yr tmin'!K15</f>
        <v>1.4000000000000004</v>
      </c>
      <c r="X35" s="6">
        <f>'[3]30yr tmin'!L10-'[3]30yr tmin'!L15</f>
        <v>0.5</v>
      </c>
      <c r="Y35" s="6">
        <f>'[3]30yr tmin'!M10-'[3]30yr tmin'!M15</f>
        <v>0.4</v>
      </c>
      <c r="Z35" s="6" t="s">
        <v>4</v>
      </c>
    </row>
    <row r="36" spans="1:26" ht="11.25">
      <c r="A36" s="4" t="s">
        <v>73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6">
        <f>'[3]30yr tmin'!B10-'[3]30yr tmin'!B25</f>
        <v>0.8</v>
      </c>
      <c r="O36" s="6">
        <f>'[3]30yr tmin'!C10-'[3]30yr tmin'!C25</f>
        <v>0.8</v>
      </c>
      <c r="P36" s="6">
        <f>'[3]30yr tmin'!D10-'[3]30yr tmin'!D25</f>
        <v>0.7</v>
      </c>
      <c r="Q36" s="6">
        <f>'[3]30yr tmin'!E10-'[3]30yr tmin'!E25</f>
        <v>0.6999999999999997</v>
      </c>
      <c r="R36" s="6">
        <f>'[3]30yr tmin'!F10-'[3]30yr tmin'!F25</f>
        <v>0.5</v>
      </c>
      <c r="S36" s="6">
        <f>'[3]30yr tmin'!G10-'[3]30yr tmin'!G25</f>
        <v>0.8000000000000007</v>
      </c>
      <c r="T36" s="6">
        <f>'[3]30yr tmin'!H10-'[3]30yr tmin'!H25</f>
        <v>1.3000000000000007</v>
      </c>
      <c r="U36" s="6">
        <f>'[3]30yr tmin'!I10-'[3]30yr tmin'!I25</f>
        <v>1.0999999999999996</v>
      </c>
      <c r="V36" s="6">
        <f>'[3]30yr tmin'!J10-'[3]30yr tmin'!J25</f>
        <v>1.6000000000000005</v>
      </c>
      <c r="W36" s="6">
        <f>'[3]30yr tmin'!K10-'[3]30yr tmin'!K25</f>
        <v>1.6000000000000005</v>
      </c>
      <c r="X36" s="6">
        <f>'[3]30yr tmin'!L10-'[3]30yr tmin'!L25</f>
        <v>0.7</v>
      </c>
      <c r="Y36" s="6">
        <f>'[3]30yr tmin'!M10-'[3]30yr tmin'!M25</f>
        <v>0.9</v>
      </c>
      <c r="Z36" s="6" t="s">
        <v>4</v>
      </c>
    </row>
    <row r="37" spans="1:14" ht="11.25">
      <c r="A37" s="4" t="s">
        <v>74</v>
      </c>
      <c r="B37" s="6">
        <f>'[3]30yr tmin'!B11-'[3]30yr tmin'!B15</f>
        <v>0.09999999999999998</v>
      </c>
      <c r="C37" s="6">
        <f>'[3]30yr tmin'!C11-'[3]30yr tmin'!C15</f>
        <v>-0.49999999999999994</v>
      </c>
      <c r="D37" s="6">
        <f>'[3]30yr tmin'!D11-'[3]30yr tmin'!D15</f>
        <v>-0.40000000000000013</v>
      </c>
      <c r="E37" s="6">
        <f>'[3]30yr tmin'!E11-'[3]30yr tmin'!E15</f>
        <v>-0.5999999999999996</v>
      </c>
      <c r="F37" s="6">
        <f>'[3]30yr tmin'!F11-'[3]30yr tmin'!F15</f>
        <v>-0.3000000000000007</v>
      </c>
      <c r="G37" s="6">
        <f>'[3]30yr tmin'!G11-'[3]30yr tmin'!G15</f>
        <v>-0.40000000000000036</v>
      </c>
      <c r="H37" s="6">
        <f>'[3]30yr tmin'!H11-'[3]30yr tmin'!H15</f>
        <v>-0.09999999999999964</v>
      </c>
      <c r="I37" s="6">
        <f>'[3]30yr tmin'!I11-'[3]30yr tmin'!I15</f>
        <v>-0.1999999999999993</v>
      </c>
      <c r="J37" s="6">
        <f>'[3]30yr tmin'!J11-'[3]30yr tmin'!J15</f>
        <v>-0.3000000000000007</v>
      </c>
      <c r="K37" s="6">
        <f>'[3]30yr tmin'!K11-'[3]30yr tmin'!K15</f>
        <v>-0.20000000000000018</v>
      </c>
      <c r="L37" s="6">
        <f>'[3]30yr tmin'!L11-'[3]30yr tmin'!L15</f>
        <v>-0.10000000000000009</v>
      </c>
      <c r="M37" s="6">
        <f>'[3]30yr tmin'!M11-'[3]30yr tmin'!M15</f>
        <v>-0.2</v>
      </c>
      <c r="N37" s="6" t="s">
        <v>4</v>
      </c>
    </row>
    <row r="38" spans="1:14" ht="11.25">
      <c r="A38" s="4" t="s">
        <v>84</v>
      </c>
      <c r="B38" s="6">
        <f>'[3]30yr tmin'!B20-'[3]30yr tmin'!B11</f>
        <v>0.2</v>
      </c>
      <c r="C38" s="6">
        <f>'[3]30yr tmin'!C20-'[3]30yr tmin'!C11</f>
        <v>0.3</v>
      </c>
      <c r="D38" s="6">
        <f>'[3]30yr tmin'!D20-'[3]30yr tmin'!D11</f>
        <v>0.5</v>
      </c>
      <c r="E38" s="6">
        <f>'[3]30yr tmin'!E20-'[3]30yr tmin'!E11</f>
        <v>0.5</v>
      </c>
      <c r="F38" s="6">
        <f>'[3]30yr tmin'!F20-'[3]30yr tmin'!F11</f>
        <v>0.9000000000000004</v>
      </c>
      <c r="G38" s="6">
        <f>'[3]30yr tmin'!G20-'[3]30yr tmin'!G11</f>
        <v>0.6999999999999993</v>
      </c>
      <c r="H38" s="6">
        <f>'[3]30yr tmin'!H20-'[3]30yr tmin'!H11</f>
        <v>0.7999999999999989</v>
      </c>
      <c r="I38" s="6">
        <f>'[3]30yr tmin'!I20-'[3]30yr tmin'!I11</f>
        <v>0.6999999999999993</v>
      </c>
      <c r="J38" s="6">
        <f>'[3]30yr tmin'!J20-'[3]30yr tmin'!J11</f>
        <v>0.5999999999999996</v>
      </c>
      <c r="K38" s="6">
        <f>'[3]30yr tmin'!K20-'[3]30yr tmin'!K11</f>
        <v>0.3000000000000007</v>
      </c>
      <c r="L38" s="6">
        <f>'[3]30yr tmin'!L20-'[3]30yr tmin'!L11</f>
        <v>0.5</v>
      </c>
      <c r="M38" s="6">
        <f>'[3]30yr tmin'!M20-'[3]30yr tmin'!M11</f>
        <v>0.30000000000000004</v>
      </c>
      <c r="N38" s="6" t="s">
        <v>4</v>
      </c>
    </row>
    <row r="39" spans="1:26" ht="11.25">
      <c r="A39" s="4" t="s">
        <v>85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6">
        <f>'[3]30yr tmin'!B29-'[3]30yr tmin'!B13</f>
        <v>1.7000000000000002</v>
      </c>
      <c r="O39" s="6">
        <f>'[3]30yr tmin'!C29-'[3]30yr tmin'!C13</f>
        <v>0.30000000000000004</v>
      </c>
      <c r="P39" s="6">
        <f>'[3]30yr tmin'!D29-'[3]30yr tmin'!D13</f>
        <v>0.19999999999999996</v>
      </c>
      <c r="Q39" s="6">
        <f>'[3]30yr tmin'!E29-'[3]30yr tmin'!E13</f>
        <v>0.39999999999999997</v>
      </c>
      <c r="R39" s="6">
        <f>'[3]30yr tmin'!F29-'[3]30yr tmin'!F13</f>
        <v>-0.30000000000000027</v>
      </c>
      <c r="S39" s="6">
        <f>'[3]30yr tmin'!G29-'[3]30yr tmin'!G13</f>
        <v>0.10000000000000053</v>
      </c>
      <c r="T39" s="6">
        <f>'[3]30yr tmin'!H29-'[3]30yr tmin'!H13</f>
        <v>-0.3000000000000007</v>
      </c>
      <c r="U39" s="6">
        <f>'[3]30yr tmin'!I29-'[3]30yr tmin'!I13</f>
        <v>-0.5999999999999996</v>
      </c>
      <c r="V39" s="6">
        <f>'[3]30yr tmin'!J29-'[3]30yr tmin'!J13</f>
        <v>-0.8000000000000007</v>
      </c>
      <c r="W39" s="6">
        <f>'[3]30yr tmin'!K29-'[3]30yr tmin'!K13</f>
        <v>0.5</v>
      </c>
      <c r="X39" s="6">
        <f>'[3]30yr tmin'!L29-'[3]30yr tmin'!L13</f>
        <v>-0.4</v>
      </c>
      <c r="Y39" s="6">
        <f>'[3]30yr tmin'!M29-'[3]30yr tmin'!M13</f>
        <v>0.40000000000000013</v>
      </c>
      <c r="Z39" s="6" t="s">
        <v>4</v>
      </c>
    </row>
    <row r="40" spans="1:14" ht="11.25">
      <c r="A40" s="4" t="s">
        <v>75</v>
      </c>
      <c r="B40" s="6">
        <f>'[3]30yr tmin'!B14-'[3]30yr tmin'!B12</f>
        <v>-0.39999999999999997</v>
      </c>
      <c r="C40" s="6">
        <f>'[3]30yr tmin'!C14-'[3]30yr tmin'!C12</f>
        <v>-0.10000000000000003</v>
      </c>
      <c r="D40" s="6">
        <f>'[3]30yr tmin'!D14-'[3]30yr tmin'!D12</f>
        <v>-0.10000000000000009</v>
      </c>
      <c r="E40" s="6">
        <f>'[3]30yr tmin'!E14-'[3]30yr tmin'!E12</f>
        <v>0.20000000000000018</v>
      </c>
      <c r="F40" s="6">
        <f>'[3]30yr tmin'!F14-'[3]30yr tmin'!F12</f>
        <v>-0.1999999999999993</v>
      </c>
      <c r="G40" s="6">
        <f>'[3]30yr tmin'!G14-'[3]30yr tmin'!G12</f>
        <v>-0.09999999999999964</v>
      </c>
      <c r="H40" s="6">
        <f>'[3]30yr tmin'!H14-'[3]30yr tmin'!H12</f>
        <v>-0.1999999999999993</v>
      </c>
      <c r="I40" s="6">
        <f>'[3]30yr tmin'!I14-'[3]30yr tmin'!I12</f>
        <v>-0.40000000000000036</v>
      </c>
      <c r="J40" s="6">
        <f>'[3]30yr tmin'!J14-'[3]30yr tmin'!J12</f>
        <v>-0.6000000000000014</v>
      </c>
      <c r="K40" s="6">
        <f>'[3]30yr tmin'!K14-'[3]30yr tmin'!K12</f>
        <v>-0.20000000000000018</v>
      </c>
      <c r="L40" s="6">
        <f>'[3]30yr tmin'!L14-'[3]30yr tmin'!L12</f>
        <v>-0.30000000000000004</v>
      </c>
      <c r="M40" s="6">
        <f>'[3]30yr tmin'!M14-'[3]30yr tmin'!M12</f>
        <v>0.10000000000000003</v>
      </c>
      <c r="N40" s="6" t="s">
        <v>4</v>
      </c>
    </row>
    <row r="41" spans="1:26" ht="11.25">
      <c r="A41" s="4" t="s">
        <v>76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>
        <f>'[3]30yr tmin'!B17-'[3]30yr tmin'!B22</f>
        <v>-0.7000000000000001</v>
      </c>
      <c r="O41" s="6">
        <f>'[3]30yr tmin'!C17-'[3]30yr tmin'!C22</f>
        <v>-1</v>
      </c>
      <c r="P41" s="6">
        <f>'[3]30yr tmin'!D17-'[3]30yr tmin'!D22</f>
        <v>-0.6000000000000001</v>
      </c>
      <c r="Q41" s="6">
        <f>'[3]30yr tmin'!E17-'[3]30yr tmin'!E22</f>
        <v>-0.8999999999999999</v>
      </c>
      <c r="R41" s="6">
        <f>'[3]30yr tmin'!F17-'[3]30yr tmin'!F22</f>
        <v>-0.7000000000000002</v>
      </c>
      <c r="S41" s="6">
        <f>'[3]30yr tmin'!G17-'[3]30yr tmin'!G22</f>
        <v>-0.9000000000000004</v>
      </c>
      <c r="T41" s="6">
        <f>'[3]30yr tmin'!H17-'[3]30yr tmin'!H22</f>
        <v>-1.4000000000000004</v>
      </c>
      <c r="U41" s="6">
        <f>'[3]30yr tmin'!I17-'[3]30yr tmin'!I22</f>
        <v>-1.8000000000000007</v>
      </c>
      <c r="V41" s="6">
        <f>'[3]30yr tmin'!J17-'[3]30yr tmin'!J22</f>
        <v>-1.9999999999999991</v>
      </c>
      <c r="W41" s="6">
        <f>'[3]30yr tmin'!K17-'[3]30yr tmin'!K22</f>
        <v>-1.0999999999999996</v>
      </c>
      <c r="X41" s="6">
        <f>'[3]30yr tmin'!L17-'[3]30yr tmin'!L22</f>
        <v>-0.3999999999999999</v>
      </c>
      <c r="Y41" s="6">
        <f>'[3]30yr tmin'!M17-'[3]30yr tmin'!M22</f>
        <v>-0.6</v>
      </c>
      <c r="Z41" s="6" t="s">
        <v>4</v>
      </c>
    </row>
    <row r="42" spans="1:26" ht="11.25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>
        <f>'[3]30yr tmin'!B17-'[3]30yr tmin'!B23</f>
        <v>-0.9000000000000001</v>
      </c>
      <c r="O42" s="6">
        <f>'[3]30yr tmin'!C17-'[3]30yr tmin'!C23</f>
        <v>-1.2</v>
      </c>
      <c r="P42" s="6">
        <f>'[3]30yr tmin'!D17-'[3]30yr tmin'!D23</f>
        <v>-0.8</v>
      </c>
      <c r="Q42" s="6">
        <f>'[3]30yr tmin'!E17-'[3]30yr tmin'!E23</f>
        <v>-1</v>
      </c>
      <c r="R42" s="6">
        <f>'[3]30yr tmin'!F17-'[3]30yr tmin'!F23</f>
        <v>-0.7999999999999998</v>
      </c>
      <c r="S42" s="6">
        <f>'[3]30yr tmin'!G17-'[3]30yr tmin'!G23</f>
        <v>-0.9000000000000004</v>
      </c>
      <c r="T42" s="6">
        <f>'[3]30yr tmin'!H17-'[3]30yr tmin'!H23</f>
        <v>-0.5999999999999996</v>
      </c>
      <c r="U42" s="6">
        <f>'[3]30yr tmin'!I17-'[3]30yr tmin'!I23</f>
        <v>-0.8000000000000007</v>
      </c>
      <c r="V42" s="6">
        <f>'[3]30yr tmin'!J17-'[3]30yr tmin'!J23</f>
        <v>-1.2000000000000002</v>
      </c>
      <c r="W42" s="6">
        <f>'[3]30yr tmin'!K17-'[3]30yr tmin'!K23</f>
        <v>-1</v>
      </c>
      <c r="X42" s="6">
        <f>'[3]30yr tmin'!L17-'[3]30yr tmin'!L23</f>
        <v>-0.7</v>
      </c>
      <c r="Y42" s="6">
        <f>'[3]30yr tmin'!M17-'[3]30yr tmin'!M23</f>
        <v>-0.7999999999999999</v>
      </c>
      <c r="Z42" s="6" t="s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B33" sqref="B33:M3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40</v>
      </c>
    </row>
    <row r="2" spans="1:2" s="4" customFormat="1" ht="11.25">
      <c r="A2" s="3" t="s">
        <v>6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26" ht="11.25">
      <c r="A4" s="4" t="s">
        <v>86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>
        <f>'perc tot radn blck topo canopy'!B5-'perc tot radn blck topo canopy'!B10</f>
        <v>-0.0858778557858324</v>
      </c>
      <c r="O4" s="7">
        <f>'perc tot radn blck topo canopy'!C5-'perc tot radn blck topo canopy'!C10</f>
        <v>-0.048362201741550925</v>
      </c>
      <c r="P4" s="7">
        <f>'perc tot radn blck topo canopy'!D5-'perc tot radn blck topo canopy'!D10</f>
        <v>-0.02326928957689356</v>
      </c>
      <c r="Q4" s="7">
        <f>'perc tot radn blck topo canopy'!E5-'perc tot radn blck topo canopy'!E10</f>
        <v>-0.14488658662296028</v>
      </c>
      <c r="R4" s="7">
        <f>'perc tot radn blck topo canopy'!F5-'perc tot radn blck topo canopy'!F10</f>
        <v>-0.1496698091722688</v>
      </c>
      <c r="S4" s="7">
        <f>'perc tot radn blck topo canopy'!G5-'perc tot radn blck topo canopy'!G10</f>
        <v>-0.11071606430923875</v>
      </c>
      <c r="T4" s="7">
        <f>'perc tot radn blck topo canopy'!H5-'perc tot radn blck topo canopy'!H10</f>
        <v>-0.1084361739334403</v>
      </c>
      <c r="U4" s="7">
        <f>'perc tot radn blck topo canopy'!I5-'perc tot radn blck topo canopy'!I10</f>
        <v>-0.16215291614213712</v>
      </c>
      <c r="V4" s="7">
        <f>'perc tot radn blck topo canopy'!J5-'perc tot radn blck topo canopy'!J10</f>
        <v>-0.14382132739962106</v>
      </c>
      <c r="W4" s="7">
        <f>'perc tot radn blck topo canopy'!K5-'perc tot radn blck topo canopy'!K10</f>
        <v>-0.013331705838427244</v>
      </c>
      <c r="X4" s="7">
        <f>'perc tot radn blck topo canopy'!L5-'perc tot radn blck topo canopy'!L10</f>
        <v>-0.048762473199600254</v>
      </c>
      <c r="Y4" s="7">
        <f>'perc tot radn blck topo canopy'!M5-'perc tot radn blck topo canopy'!M10</f>
        <v>-0.08482157379830291</v>
      </c>
      <c r="Z4" s="6" t="s">
        <v>3</v>
      </c>
    </row>
    <row r="5" spans="1:14" ht="11.25">
      <c r="A5" s="4" t="s">
        <v>87</v>
      </c>
      <c r="B5" s="7">
        <f>'perc tot radn blck topo canopy'!B5-'perc tot radn blck topo canopy'!B11</f>
        <v>-0.17140388324470457</v>
      </c>
      <c r="C5" s="7">
        <f>'perc tot radn blck topo canopy'!C5-'perc tot radn blck topo canopy'!C11</f>
        <v>-0.15316665693089238</v>
      </c>
      <c r="D5" s="7">
        <f>'perc tot radn blck topo canopy'!D5-'perc tot radn blck topo canopy'!D11</f>
        <v>-0.13049818028680593</v>
      </c>
      <c r="E5" s="7">
        <f>'perc tot radn blck topo canopy'!E5-'perc tot radn blck topo canopy'!E11</f>
        <v>-0.21891413204465315</v>
      </c>
      <c r="F5" s="7">
        <f>'perc tot radn blck topo canopy'!F5-'perc tot radn blck topo canopy'!F11</f>
        <v>-0.22348321387424208</v>
      </c>
      <c r="G5" s="7">
        <f>'perc tot radn blck topo canopy'!G5-'perc tot radn blck topo canopy'!G11</f>
        <v>-0.194367846824251</v>
      </c>
      <c r="H5" s="7">
        <f>'perc tot radn blck topo canopy'!H5-'perc tot radn blck topo canopy'!H11</f>
        <v>-0.1919434971280094</v>
      </c>
      <c r="I5" s="7">
        <f>'perc tot radn blck topo canopy'!I5-'perc tot radn blck topo canopy'!I11</f>
        <v>-0.2295233487028484</v>
      </c>
      <c r="J5" s="7">
        <f>'perc tot radn blck topo canopy'!J5-'perc tot radn blck topo canopy'!J11</f>
        <v>-0.21263294321272508</v>
      </c>
      <c r="K5" s="7">
        <f>'perc tot radn blck topo canopy'!K5-'perc tot radn blck topo canopy'!K11</f>
        <v>-0.12216688214836147</v>
      </c>
      <c r="L5" s="7">
        <f>'perc tot radn blck topo canopy'!L5-'perc tot radn blck topo canopy'!L11</f>
        <v>-0.15332033526343558</v>
      </c>
      <c r="M5" s="7">
        <f>'perc tot radn blck topo canopy'!M5-'perc tot radn blck topo canopy'!M11</f>
        <v>-0.16959303270774295</v>
      </c>
      <c r="N5" s="6" t="s">
        <v>3</v>
      </c>
    </row>
    <row r="6" spans="1:26" ht="11.25">
      <c r="A6" s="4" t="s">
        <v>88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>
        <f>'perc tot radn blck topo canopy'!B6-'perc tot radn blck topo canopy'!B17</f>
        <v>-0.7673923291401703</v>
      </c>
      <c r="O6" s="7">
        <f>'perc tot radn blck topo canopy'!C6-'perc tot radn blck topo canopy'!C17</f>
        <v>-0.7778746076972358</v>
      </c>
      <c r="P6" s="7">
        <f>'perc tot radn blck topo canopy'!D6-'perc tot radn blck topo canopy'!D17</f>
        <v>-0.7934572083332663</v>
      </c>
      <c r="Q6" s="7">
        <f>'perc tot radn blck topo canopy'!E6-'perc tot radn blck topo canopy'!E17</f>
        <v>-0.8017811646620875</v>
      </c>
      <c r="R6" s="7">
        <f>'perc tot radn blck topo canopy'!F6-'perc tot radn blck topo canopy'!F17</f>
        <v>-0.8018979623037638</v>
      </c>
      <c r="S6" s="7">
        <f>'perc tot radn blck topo canopy'!G6-'perc tot radn blck topo canopy'!G17</f>
        <v>-0.8088259391988029</v>
      </c>
      <c r="T6" s="7">
        <f>'perc tot radn blck topo canopy'!H6-'perc tot radn blck topo canopy'!H17</f>
        <v>-0.8108553624977529</v>
      </c>
      <c r="U6" s="7">
        <f>'perc tot radn blck topo canopy'!I6-'perc tot radn blck topo canopy'!I17</f>
        <v>-0.8079734835216664</v>
      </c>
      <c r="V6" s="7">
        <f>'perc tot radn blck topo canopy'!J6-'perc tot radn blck topo canopy'!J17</f>
        <v>-0.8056907255092611</v>
      </c>
      <c r="W6" s="7">
        <f>'perc tot radn blck topo canopy'!K6-'perc tot radn blck topo canopy'!K17</f>
        <v>-0.7948045756683337</v>
      </c>
      <c r="X6" s="7">
        <f>'perc tot radn blck topo canopy'!L6-'perc tot radn blck topo canopy'!L17</f>
        <v>-0.7776122605041388</v>
      </c>
      <c r="Y6" s="7">
        <f>'perc tot radn blck topo canopy'!M6-'perc tot radn blck topo canopy'!M17</f>
        <v>-0.7670328682221786</v>
      </c>
      <c r="Z6" s="6" t="s">
        <v>3</v>
      </c>
    </row>
    <row r="7" spans="1:26" ht="11.25">
      <c r="A7" s="4" t="s">
        <v>89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>
        <f>'perc tot radn blck topo canopy'!B7-'perc tot radn blck topo canopy'!B29</f>
        <v>-0.5654579649292126</v>
      </c>
      <c r="O7" s="7">
        <f>'perc tot radn blck topo canopy'!C7-'perc tot radn blck topo canopy'!C29</f>
        <v>-0.5851203293619095</v>
      </c>
      <c r="P7" s="7">
        <f>'perc tot radn blck topo canopy'!D7-'perc tot radn blck topo canopy'!D29</f>
        <v>-0.5267630605447339</v>
      </c>
      <c r="Q7" s="7">
        <f>'perc tot radn blck topo canopy'!E7-'perc tot radn blck topo canopy'!E29</f>
        <v>-0.46317032362982047</v>
      </c>
      <c r="R7" s="7">
        <f>'perc tot radn blck topo canopy'!F7-'perc tot radn blck topo canopy'!F29</f>
        <v>-0.4609285056207587</v>
      </c>
      <c r="S7" s="7">
        <f>'perc tot radn blck topo canopy'!G7-'perc tot radn blck topo canopy'!G29</f>
        <v>-0.44456851601785274</v>
      </c>
      <c r="T7" s="7">
        <f>'perc tot radn blck topo canopy'!H7-'perc tot radn blck topo canopy'!H29</f>
        <v>-0.4407424837862225</v>
      </c>
      <c r="U7" s="7">
        <f>'perc tot radn blck topo canopy'!I7-'perc tot radn blck topo canopy'!I29</f>
        <v>-0.45409609055636857</v>
      </c>
      <c r="V7" s="7">
        <f>'perc tot radn blck topo canopy'!J7-'perc tot radn blck topo canopy'!J29</f>
        <v>-0.4590035769364291</v>
      </c>
      <c r="W7" s="7">
        <f>'perc tot radn blck topo canopy'!K7-'perc tot radn blck topo canopy'!K29</f>
        <v>-0.5331894674441876</v>
      </c>
      <c r="X7" s="7">
        <f>'perc tot radn blck topo canopy'!L7-'perc tot radn blck topo canopy'!L29</f>
        <v>-0.5856796930613698</v>
      </c>
      <c r="Y7" s="7">
        <f>'perc tot radn blck topo canopy'!M7-'perc tot radn blck topo canopy'!M29</f>
        <v>-0.5684562049871168</v>
      </c>
      <c r="Z7" s="6" t="s">
        <v>3</v>
      </c>
    </row>
    <row r="8" spans="1:26" ht="11.25">
      <c r="A8" s="4" t="s">
        <v>90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>
        <f>'perc tot radn blck topo canopy'!B7-'perc tot radn blck topo canopy'!B31</f>
        <v>-0.8414130500451021</v>
      </c>
      <c r="O8" s="7">
        <f>'perc tot radn blck topo canopy'!C7-'perc tot radn blck topo canopy'!C31</f>
        <v>-0.8560530472366673</v>
      </c>
      <c r="P8" s="7">
        <f>'perc tot radn blck topo canopy'!D7-'perc tot radn blck topo canopy'!D31</f>
        <v>-0.8682557233262924</v>
      </c>
      <c r="Q8" s="7">
        <f>'perc tot radn blck topo canopy'!E7-'perc tot radn blck topo canopy'!E31</f>
        <v>-0.8603790678156262</v>
      </c>
      <c r="R8" s="7">
        <f>'perc tot radn blck topo canopy'!F7-'perc tot radn blck topo canopy'!F31</f>
        <v>-0.8248982336827093</v>
      </c>
      <c r="S8" s="7">
        <f>'perc tot radn blck topo canopy'!G7-'perc tot radn blck topo canopy'!G31</f>
        <v>-0.8089191843382182</v>
      </c>
      <c r="T8" s="7">
        <f>'perc tot radn blck topo canopy'!H7-'perc tot radn blck topo canopy'!H31</f>
        <v>-0.8080763637169673</v>
      </c>
      <c r="U8" s="7">
        <f>'perc tot radn blck topo canopy'!I7-'perc tot radn blck topo canopy'!I31</f>
        <v>-0.8302597642453062</v>
      </c>
      <c r="V8" s="7">
        <f>'perc tot radn blck topo canopy'!J7-'perc tot radn blck topo canopy'!J31</f>
        <v>-0.8711818835081324</v>
      </c>
      <c r="W8" s="7">
        <f>'perc tot radn blck topo canopy'!K7-'perc tot radn blck topo canopy'!K31</f>
        <v>-0.8733418171244676</v>
      </c>
      <c r="X8" s="7">
        <f>'perc tot radn blck topo canopy'!L7-'perc tot radn blck topo canopy'!L31</f>
        <v>-0.8559592792528555</v>
      </c>
      <c r="Y8" s="7">
        <f>'perc tot radn blck topo canopy'!M7-'perc tot radn blck topo canopy'!M31</f>
        <v>-0.8427518837423105</v>
      </c>
      <c r="Z8" s="6" t="s">
        <v>3</v>
      </c>
    </row>
    <row r="9" spans="1:26" ht="11.25">
      <c r="A9" s="4" t="s">
        <v>41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>
        <f>'perc tot radn blck topo canopy'!B7-'perc tot radn blck topo canopy'!B8</f>
        <v>-0.0724118587811704</v>
      </c>
      <c r="O9" s="7">
        <f>'perc tot radn blck topo canopy'!C7-'perc tot radn blck topo canopy'!C8</f>
        <v>-0.05809684692640338</v>
      </c>
      <c r="P9" s="7">
        <f>'perc tot radn blck topo canopy'!D7-'perc tot radn blck topo canopy'!D8</f>
        <v>-0.05413412545148122</v>
      </c>
      <c r="Q9" s="7">
        <f>'perc tot radn blck topo canopy'!E7-'perc tot radn blck topo canopy'!E8</f>
        <v>-0.02715573463228671</v>
      </c>
      <c r="R9" s="7">
        <f>'perc tot radn blck topo canopy'!F7-'perc tot radn blck topo canopy'!F8</f>
        <v>-0.0403321068958743</v>
      </c>
      <c r="S9" s="7">
        <f>'perc tot radn blck topo canopy'!G7-'perc tot radn blck topo canopy'!G8</f>
        <v>-0.07686745770287773</v>
      </c>
      <c r="T9" s="7">
        <f>'perc tot radn blck topo canopy'!H7-'perc tot radn blck topo canopy'!H8</f>
        <v>-0.08041803302443074</v>
      </c>
      <c r="U9" s="7">
        <f>'perc tot radn blck topo canopy'!I7-'perc tot radn blck topo canopy'!I8</f>
        <v>-0.04181135916982204</v>
      </c>
      <c r="V9" s="7">
        <f>'perc tot radn blck topo canopy'!J7-'perc tot radn blck topo canopy'!J8</f>
        <v>-0.027785275239354923</v>
      </c>
      <c r="W9" s="7">
        <f>'perc tot radn blck topo canopy'!K7-'perc tot radn blck topo canopy'!K8</f>
        <v>-0.05803817682451273</v>
      </c>
      <c r="X9" s="7">
        <f>'perc tot radn blck topo canopy'!L7-'perc tot radn blck topo canopy'!L8</f>
        <v>-0.058460670985258756</v>
      </c>
      <c r="Y9" s="7">
        <f>'perc tot radn blck topo canopy'!M7-'perc tot radn blck topo canopy'!M8</f>
        <v>-0.07473560833951143</v>
      </c>
      <c r="Z9" s="6" t="s">
        <v>3</v>
      </c>
    </row>
    <row r="10" spans="1:14" ht="11.25">
      <c r="A10" s="4" t="s">
        <v>42</v>
      </c>
      <c r="B10" s="7">
        <f>'perc tot radn blck topo canopy'!B8-'perc tot radn blck topo canopy'!B13</f>
        <v>-0.7631450895747297</v>
      </c>
      <c r="C10" s="7">
        <f>'perc tot radn blck topo canopy'!C8-'perc tot radn blck topo canopy'!C13</f>
        <v>-0.7926984185013412</v>
      </c>
      <c r="D10" s="7">
        <f>'perc tot radn blck topo canopy'!D8-'perc tot radn blck topo canopy'!D13</f>
        <v>-0.8156807422824521</v>
      </c>
      <c r="E10" s="7">
        <f>'perc tot radn blck topo canopy'!E8-'perc tot radn blck topo canopy'!E13</f>
        <v>-0.8500536883128111</v>
      </c>
      <c r="F10" s="7">
        <f>'perc tot radn blck topo canopy'!F8-'perc tot radn blck topo canopy'!F13</f>
        <v>-0.8368693319969573</v>
      </c>
      <c r="G10" s="7">
        <f>'perc tot radn blck topo canopy'!G8-'perc tot radn blck topo canopy'!G13</f>
        <v>-0.7660021981515751</v>
      </c>
      <c r="H10" s="7">
        <f>'perc tot radn blck topo canopy'!H8-'perc tot radn blck topo canopy'!H13</f>
        <v>-0.7660478680067093</v>
      </c>
      <c r="I10" s="7">
        <f>'perc tot radn blck topo canopy'!I8-'perc tot radn blck topo canopy'!I13</f>
        <v>-0.8509141849821283</v>
      </c>
      <c r="J10" s="7">
        <f>'perc tot radn blck topo canopy'!J8-'perc tot radn blck topo canopy'!J13</f>
        <v>-0.8637593454359999</v>
      </c>
      <c r="K10" s="7">
        <f>'perc tot radn blck topo canopy'!K8-'perc tot radn blck topo canopy'!K13</f>
        <v>-0.817258818864822</v>
      </c>
      <c r="L10" s="7">
        <f>'perc tot radn blck topo canopy'!L8-'perc tot radn blck topo canopy'!L13</f>
        <v>-0.7922859490653563</v>
      </c>
      <c r="M10" s="7">
        <f>'perc tot radn blck topo canopy'!M8-'perc tot radn blck topo canopy'!M13</f>
        <v>-0.7621829980742267</v>
      </c>
      <c r="N10" s="6" t="s">
        <v>3</v>
      </c>
    </row>
    <row r="11" spans="1:26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>
        <f>'perc tot radn blck topo canopy'!B8-'perc tot radn blck topo canopy'!B31</f>
        <v>-0.7690011912639317</v>
      </c>
      <c r="O11" s="7">
        <f>'perc tot radn blck topo canopy'!C8-'perc tot radn blck topo canopy'!C31</f>
        <v>-0.7979562003102639</v>
      </c>
      <c r="P11" s="7">
        <f>'perc tot radn blck topo canopy'!D8-'perc tot radn blck topo canopy'!D31</f>
        <v>-0.8141215978748112</v>
      </c>
      <c r="Q11" s="7">
        <f>'perc tot radn blck topo canopy'!E8-'perc tot radn blck topo canopy'!E31</f>
        <v>-0.8332233331833395</v>
      </c>
      <c r="R11" s="7">
        <f>'perc tot radn blck topo canopy'!F8-'perc tot radn blck topo canopy'!F31</f>
        <v>-0.784566126786835</v>
      </c>
      <c r="S11" s="7">
        <f>'perc tot radn blck topo canopy'!G8-'perc tot radn blck topo canopy'!G31</f>
        <v>-0.7320517266353405</v>
      </c>
      <c r="T11" s="7">
        <f>'perc tot radn blck topo canopy'!H8-'perc tot radn blck topo canopy'!H31</f>
        <v>-0.7276583306925366</v>
      </c>
      <c r="U11" s="7">
        <f>'perc tot radn blck topo canopy'!I8-'perc tot radn blck topo canopy'!I31</f>
        <v>-0.7884484050754842</v>
      </c>
      <c r="V11" s="7">
        <f>'perc tot radn blck topo canopy'!J8-'perc tot radn blck topo canopy'!J31</f>
        <v>-0.8433966082687775</v>
      </c>
      <c r="W11" s="7">
        <f>'perc tot radn blck topo canopy'!K8-'perc tot radn blck topo canopy'!K31</f>
        <v>-0.8153036402999548</v>
      </c>
      <c r="X11" s="7">
        <f>'perc tot radn blck topo canopy'!L8-'perc tot radn blck topo canopy'!L31</f>
        <v>-0.7974986082675968</v>
      </c>
      <c r="Y11" s="7">
        <f>'perc tot radn blck topo canopy'!M8-'perc tot radn blck topo canopy'!M31</f>
        <v>-0.768016275402799</v>
      </c>
      <c r="Z11" s="6" t="s">
        <v>3</v>
      </c>
    </row>
    <row r="12" spans="1:14" ht="11.25">
      <c r="A12" s="4" t="s">
        <v>43</v>
      </c>
      <c r="B12" s="7">
        <f>'perc tot radn blck topo canopy'!B9-'perc tot radn blck topo canopy'!B14</f>
        <v>-0.32637577760326175</v>
      </c>
      <c r="C12" s="7">
        <f>'perc tot radn blck topo canopy'!C9-'perc tot radn blck topo canopy'!C14</f>
        <v>-0.29820884283365123</v>
      </c>
      <c r="D12" s="7">
        <f>'perc tot radn blck topo canopy'!D9-'perc tot radn blck topo canopy'!D14</f>
        <v>-0.30497635537741574</v>
      </c>
      <c r="E12" s="7">
        <f>'perc tot radn blck topo canopy'!E9-'perc tot radn blck topo canopy'!E14</f>
        <v>-0.3229061209429863</v>
      </c>
      <c r="F12" s="7">
        <f>'perc tot radn blck topo canopy'!F9-'perc tot radn blck topo canopy'!F14</f>
        <v>-0.3581080292019536</v>
      </c>
      <c r="G12" s="7">
        <f>'perc tot radn blck topo canopy'!G9-'perc tot radn blck topo canopy'!G14</f>
        <v>-0.48800919378565133</v>
      </c>
      <c r="H12" s="7">
        <f>'perc tot radn blck topo canopy'!H9-'perc tot radn blck topo canopy'!H14</f>
        <v>-0.49272991847158354</v>
      </c>
      <c r="I12" s="7">
        <f>'perc tot radn blck topo canopy'!I9-'perc tot radn blck topo canopy'!I14</f>
        <v>-0.3409756543031779</v>
      </c>
      <c r="J12" s="7">
        <f>'perc tot radn blck topo canopy'!J9-'perc tot radn blck topo canopy'!J14</f>
        <v>-0.3091382368935077</v>
      </c>
      <c r="K12" s="7">
        <f>'perc tot radn blck topo canopy'!K9-'perc tot radn blck topo canopy'!K14</f>
        <v>-0.29303097037832027</v>
      </c>
      <c r="L12" s="7">
        <f>'perc tot radn blck topo canopy'!L9-'perc tot radn blck topo canopy'!L14</f>
        <v>-0.29814273314075157</v>
      </c>
      <c r="M12" s="7">
        <f>'perc tot radn blck topo canopy'!M9-'perc tot radn blck topo canopy'!M14</f>
        <v>-0.32297339814891646</v>
      </c>
      <c r="N12" s="6" t="s">
        <v>3</v>
      </c>
    </row>
    <row r="13" spans="1:26" ht="11.25">
      <c r="A13" s="4" t="s">
        <v>44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">
        <f>'perc tot radn blck topo canopy'!B11-'perc tot radn blck topo canopy'!B10</f>
        <v>0.08552602745887217</v>
      </c>
      <c r="O13" s="7">
        <f>'perc tot radn blck topo canopy'!C11-'perc tot radn blck topo canopy'!C10</f>
        <v>0.10480445518934145</v>
      </c>
      <c r="P13" s="7">
        <f>'perc tot radn blck topo canopy'!D11-'perc tot radn blck topo canopy'!D10</f>
        <v>0.10722889070991237</v>
      </c>
      <c r="Q13" s="7">
        <f>'perc tot radn blck topo canopy'!E11-'perc tot radn blck topo canopy'!E10</f>
        <v>0.07402754542169288</v>
      </c>
      <c r="R13" s="7">
        <f>'perc tot radn blck topo canopy'!F11-'perc tot radn blck topo canopy'!F10</f>
        <v>0.07381340470197328</v>
      </c>
      <c r="S13" s="7">
        <f>'perc tot radn blck topo canopy'!G11-'perc tot radn blck topo canopy'!G10</f>
        <v>0.08365178251501226</v>
      </c>
      <c r="T13" s="7">
        <f>'perc tot radn blck topo canopy'!H11-'perc tot radn blck topo canopy'!H10</f>
        <v>0.0835073231945691</v>
      </c>
      <c r="U13" s="7">
        <f>'perc tot radn blck topo canopy'!I11-'perc tot radn blck topo canopy'!I10</f>
        <v>0.06737043256071129</v>
      </c>
      <c r="V13" s="7">
        <f>'perc tot radn blck topo canopy'!J11-'perc tot radn blck topo canopy'!J10</f>
        <v>0.06881161581310402</v>
      </c>
      <c r="W13" s="7">
        <f>'perc tot radn blck topo canopy'!K11-'perc tot radn blck topo canopy'!K10</f>
        <v>0.10883517630993422</v>
      </c>
      <c r="X13" s="7">
        <f>'perc tot radn blck topo canopy'!L11-'perc tot radn blck topo canopy'!L10</f>
        <v>0.10455786206383533</v>
      </c>
      <c r="Y13" s="7">
        <f>'perc tot radn blck topo canopy'!M11-'perc tot radn blck topo canopy'!M10</f>
        <v>0.08477145890944005</v>
      </c>
      <c r="Z13" s="6" t="s">
        <v>3</v>
      </c>
    </row>
    <row r="14" spans="1:26" ht="11.25">
      <c r="A14" s="4" t="s">
        <v>91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">
        <f>'perc tot radn blck topo canopy'!B23-'perc tot radn blck topo canopy'!B12</f>
        <v>-0.052056346371246565</v>
      </c>
      <c r="O14" s="7">
        <f>'perc tot radn blck topo canopy'!C23-'perc tot radn blck topo canopy'!C12</f>
        <v>-0.058837861049017115</v>
      </c>
      <c r="P14" s="7">
        <f>'perc tot radn blck topo canopy'!D23-'perc tot radn blck topo canopy'!D12</f>
        <v>-0.09080991718784848</v>
      </c>
      <c r="Q14" s="7">
        <f>'perc tot radn blck topo canopy'!E23-'perc tot radn blck topo canopy'!E12</f>
        <v>-0.11917793239870211</v>
      </c>
      <c r="R14" s="7">
        <f>'perc tot radn blck topo canopy'!F23-'perc tot radn blck topo canopy'!F12</f>
        <v>-0.062467662748938</v>
      </c>
      <c r="S14" s="7">
        <f>'perc tot radn blck topo canopy'!G23-'perc tot radn blck topo canopy'!G12</f>
        <v>-0.06835435324050243</v>
      </c>
      <c r="T14" s="7">
        <f>'perc tot radn blck topo canopy'!H23-'perc tot radn blck topo canopy'!H12</f>
        <v>-0.06827725941099594</v>
      </c>
      <c r="U14" s="7">
        <f>'perc tot radn blck topo canopy'!I23-'perc tot radn blck topo canopy'!I12</f>
        <v>-0.06933863050775602</v>
      </c>
      <c r="V14" s="7">
        <f>'perc tot radn blck topo canopy'!J23-'perc tot radn blck topo canopy'!J12</f>
        <v>-0.13609952556807625</v>
      </c>
      <c r="W14" s="7">
        <f>'perc tot radn blck topo canopy'!K23-'perc tot radn blck topo canopy'!K12</f>
        <v>-0.09355549158160359</v>
      </c>
      <c r="X14" s="7">
        <f>'perc tot radn blck topo canopy'!L23-'perc tot radn blck topo canopy'!L12</f>
        <v>-0.05812042280798657</v>
      </c>
      <c r="Y14" s="7">
        <f>'perc tot radn blck topo canopy'!M23-'perc tot radn blck topo canopy'!M12</f>
        <v>-0.05217503814892388</v>
      </c>
      <c r="Z14" s="6" t="s">
        <v>3</v>
      </c>
    </row>
    <row r="15" spans="1:26" ht="11.25">
      <c r="A15" s="4" t="s">
        <v>92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>
        <f>'perc tot radn blck topo canopy'!B31-'perc tot radn blck topo canopy'!B13</f>
        <v>0.005856101689202031</v>
      </c>
      <c r="O15" s="7">
        <f>'perc tot radn blck topo canopy'!C31-'perc tot radn blck topo canopy'!C13</f>
        <v>0.005257781808922779</v>
      </c>
      <c r="P15" s="7">
        <f>'perc tot radn blck topo canopy'!D31-'perc tot radn blck topo canopy'!D13</f>
        <v>-0.0015591444076409333</v>
      </c>
      <c r="Q15" s="7">
        <f>'perc tot radn blck topo canopy'!E31-'perc tot radn blck topo canopy'!E13</f>
        <v>-0.01683035512947162</v>
      </c>
      <c r="R15" s="7">
        <f>'perc tot radn blck topo canopy'!F31-'perc tot radn blck topo canopy'!F13</f>
        <v>-0.05230320521012233</v>
      </c>
      <c r="S15" s="7">
        <f>'perc tot radn blck topo canopy'!G31-'perc tot radn blck topo canopy'!G13</f>
        <v>-0.03395047151623465</v>
      </c>
      <c r="T15" s="7">
        <f>'perc tot radn blck topo canopy'!H31-'perc tot radn blck topo canopy'!H13</f>
        <v>-0.03838953731417272</v>
      </c>
      <c r="U15" s="7">
        <f>'perc tot radn blck topo canopy'!I31-'perc tot radn blck topo canopy'!I13</f>
        <v>-0.06246577990664415</v>
      </c>
      <c r="V15" s="7">
        <f>'perc tot radn blck topo canopy'!J31-'perc tot radn blck topo canopy'!J13</f>
        <v>-0.020362737167222367</v>
      </c>
      <c r="W15" s="7">
        <f>'perc tot radn blck topo canopy'!K31-'perc tot radn blck topo canopy'!K13</f>
        <v>-0.001955178564867155</v>
      </c>
      <c r="X15" s="7">
        <f>'perc tot radn blck topo canopy'!L31-'perc tot radn blck topo canopy'!L13</f>
        <v>0.005212659202240455</v>
      </c>
      <c r="Y15" s="7">
        <f>'perc tot radn blck topo canopy'!M31-'perc tot radn blck topo canopy'!M13</f>
        <v>0.005833277328572306</v>
      </c>
      <c r="Z15" s="6" t="s">
        <v>3</v>
      </c>
    </row>
    <row r="16" spans="1:14" ht="11.25">
      <c r="A16" s="4" t="s">
        <v>93</v>
      </c>
      <c r="B16" s="7">
        <f>'perc tot radn blck topo canopy'!B20-'perc tot radn blck topo canopy'!B15</f>
        <v>0.02933571969137161</v>
      </c>
      <c r="C16" s="7">
        <f>'perc tot radn blck topo canopy'!C20-'perc tot radn blck topo canopy'!C15</f>
        <v>0.02616939791762629</v>
      </c>
      <c r="D16" s="7">
        <f>'perc tot radn blck topo canopy'!D20-'perc tot radn blck topo canopy'!D15</f>
        <v>0.029733537610030836</v>
      </c>
      <c r="E16" s="7">
        <f>'perc tot radn blck topo canopy'!E20-'perc tot radn blck topo canopy'!E15</f>
        <v>0.027604622520751687</v>
      </c>
      <c r="F16" s="7">
        <f>'perc tot radn blck topo canopy'!F20-'perc tot radn blck topo canopy'!F15</f>
        <v>0.013270412257961661</v>
      </c>
      <c r="G16" s="7">
        <f>'perc tot radn blck topo canopy'!G20-'perc tot radn blck topo canopy'!G15</f>
        <v>-0.0020147093385703974</v>
      </c>
      <c r="H16" s="7">
        <f>'perc tot radn blck topo canopy'!H20-'perc tot radn blck topo canopy'!H15</f>
        <v>-0.005014695391279411</v>
      </c>
      <c r="I16" s="7">
        <f>'perc tot radn blck topo canopy'!I20-'perc tot radn blck topo canopy'!I15</f>
        <v>0.009671578515848878</v>
      </c>
      <c r="J16" s="7">
        <f>'perc tot radn blck topo canopy'!J20-'perc tot radn blck topo canopy'!J15</f>
        <v>0.026568664344070014</v>
      </c>
      <c r="K16" s="7">
        <f>'perc tot radn blck topo canopy'!K20-'perc tot radn blck topo canopy'!K15</f>
        <v>0.028549162508945014</v>
      </c>
      <c r="L16" s="7">
        <f>'perc tot radn blck topo canopy'!L20-'perc tot radn blck topo canopy'!L15</f>
        <v>0.026178104024503268</v>
      </c>
      <c r="M16" s="7">
        <f>'perc tot radn blck topo canopy'!M20-'perc tot radn blck topo canopy'!M15</f>
        <v>0.029027556447613123</v>
      </c>
      <c r="N16" s="6" t="s">
        <v>3</v>
      </c>
    </row>
    <row r="17" spans="1:26" ht="11.25">
      <c r="A17" s="4" t="s">
        <v>94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>
        <f>'perc tot radn blck topo canopy'!B15-'perc tot radn blck topo canopy'!B25</f>
        <v>0.03126342973971741</v>
      </c>
      <c r="O17" s="7">
        <f>'perc tot radn blck topo canopy'!C15-'perc tot radn blck topo canopy'!C25</f>
        <v>0.059141239486696584</v>
      </c>
      <c r="P17" s="7">
        <f>'perc tot radn blck topo canopy'!D15-'perc tot radn blck topo canopy'!D25</f>
        <v>0.12146740313950488</v>
      </c>
      <c r="Q17" s="7">
        <f>'perc tot radn blck topo canopy'!E15-'perc tot radn blck topo canopy'!E25</f>
        <v>0.12476556724953058</v>
      </c>
      <c r="R17" s="7">
        <f>'perc tot radn blck topo canopy'!F15-'perc tot radn blck topo canopy'!F25</f>
        <v>0.06269151985579291</v>
      </c>
      <c r="S17" s="7">
        <f>'perc tot radn blck topo canopy'!G15-'perc tot radn blck topo canopy'!G25</f>
        <v>0.04893415602488982</v>
      </c>
      <c r="T17" s="7">
        <f>'perc tot radn blck topo canopy'!H15-'perc tot radn blck topo canopy'!H25</f>
        <v>0.05001964232189715</v>
      </c>
      <c r="U17" s="7">
        <f>'perc tot radn blck topo canopy'!I15-'perc tot radn blck topo canopy'!I25</f>
        <v>0.06905869441392165</v>
      </c>
      <c r="V17" s="7">
        <f>'perc tot radn blck topo canopy'!J15-'perc tot radn blck topo canopy'!J25</f>
        <v>0.14534506598216324</v>
      </c>
      <c r="W17" s="7">
        <f>'perc tot radn blck topo canopy'!K15-'perc tot radn blck topo canopy'!K25</f>
        <v>0.12623818921334273</v>
      </c>
      <c r="X17" s="7">
        <f>'perc tot radn blck topo canopy'!L15-'perc tot radn blck topo canopy'!L25</f>
        <v>0.05893460145988194</v>
      </c>
      <c r="Y17" s="7">
        <f>'perc tot radn blck topo canopy'!M15-'perc tot radn blck topo canopy'!M25</f>
        <v>0.030935016459901266</v>
      </c>
      <c r="Z17" s="6" t="s">
        <v>3</v>
      </c>
    </row>
    <row r="18" spans="1:14" ht="11.25">
      <c r="A18" s="4" t="s">
        <v>45</v>
      </c>
      <c r="B18" s="7">
        <f>'perc tot radn blck topo canopy'!B16-'perc tot radn blck topo canopy'!B24</f>
        <v>0.05225744831779067</v>
      </c>
      <c r="C18" s="7">
        <f>'perc tot radn blck topo canopy'!C16-'perc tot radn blck topo canopy'!C24</f>
        <v>0.05801576876142367</v>
      </c>
      <c r="D18" s="7">
        <f>'perc tot radn blck topo canopy'!D16-'perc tot radn blck topo canopy'!D24</f>
        <v>0.08191152907086674</v>
      </c>
      <c r="E18" s="7">
        <f>'perc tot radn blck topo canopy'!E16-'perc tot radn blck topo canopy'!E24</f>
        <v>0.06548901948507657</v>
      </c>
      <c r="F18" s="7">
        <f>'perc tot radn blck topo canopy'!F16-'perc tot radn blck topo canopy'!F24</f>
        <v>0.07749366746204922</v>
      </c>
      <c r="G18" s="7">
        <f>'perc tot radn blck topo canopy'!G16-'perc tot radn blck topo canopy'!G24</f>
        <v>0.08478676767392956</v>
      </c>
      <c r="H18" s="7">
        <f>'perc tot radn blck topo canopy'!H16-'perc tot radn blck topo canopy'!H24</f>
        <v>0.08660199114424982</v>
      </c>
      <c r="I18" s="7">
        <f>'perc tot radn blck topo canopy'!I16-'perc tot radn blck topo canopy'!I24</f>
        <v>0.07873212470296986</v>
      </c>
      <c r="J18" s="7">
        <f>'perc tot radn blck topo canopy'!J16-'perc tot radn blck topo canopy'!J24</f>
        <v>0.06793756464327927</v>
      </c>
      <c r="K18" s="7">
        <f>'perc tot radn blck topo canopy'!K16-'perc tot radn blck topo canopy'!K24</f>
        <v>0.08419583609086734</v>
      </c>
      <c r="L18" s="7">
        <f>'perc tot radn blck topo canopy'!L16-'perc tot radn blck topo canopy'!L24</f>
        <v>0.05815740357856658</v>
      </c>
      <c r="M18" s="7">
        <f>'perc tot radn blck topo canopy'!M16-'perc tot radn blck topo canopy'!M24</f>
        <v>0.051755304618678166</v>
      </c>
      <c r="N18" s="6" t="s">
        <v>3</v>
      </c>
    </row>
    <row r="19" spans="1:26" ht="11.25">
      <c r="A19" s="4" t="s">
        <v>95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">
        <f>'perc tot radn blck topo canopy'!B30-'perc tot radn blck topo canopy'!B18</f>
        <v>0.055366591087087746</v>
      </c>
      <c r="O19" s="7">
        <f>'perc tot radn blck topo canopy'!C30-'perc tot radn blck topo canopy'!C18</f>
        <v>0.05632976211528862</v>
      </c>
      <c r="P19" s="7">
        <f>'perc tot radn blck topo canopy'!D30-'perc tot radn blck topo canopy'!D18</f>
        <v>0.08227268789470144</v>
      </c>
      <c r="Q19" s="7">
        <f>'perc tot radn blck topo canopy'!E30-'perc tot radn blck topo canopy'!E18</f>
        <v>0.08131936750281854</v>
      </c>
      <c r="R19" s="7">
        <f>'perc tot radn blck topo canopy'!F30-'perc tot radn blck topo canopy'!F18</f>
        <v>0.09097627144240517</v>
      </c>
      <c r="S19" s="7">
        <f>'perc tot radn blck topo canopy'!G30-'perc tot radn blck topo canopy'!G18</f>
        <v>0.06887204105494238</v>
      </c>
      <c r="T19" s="7">
        <f>'perc tot radn blck topo canopy'!H30-'perc tot radn blck topo canopy'!H18</f>
        <v>0.07052513468724397</v>
      </c>
      <c r="U19" s="7">
        <f>'perc tot radn blck topo canopy'!I30-'perc tot radn blck topo canopy'!I18</f>
        <v>0.09922360970669031</v>
      </c>
      <c r="V19" s="7">
        <f>'perc tot radn blck topo canopy'!J30-'perc tot radn blck topo canopy'!J18</f>
        <v>0.08339280000817928</v>
      </c>
      <c r="W19" s="7">
        <f>'perc tot radn blck topo canopy'!K30-'perc tot radn blck topo canopy'!K18</f>
        <v>0.08380975249981581</v>
      </c>
      <c r="X19" s="7">
        <f>'perc tot radn blck topo canopy'!L30-'perc tot radn blck topo canopy'!L18</f>
        <v>0.05591969120392548</v>
      </c>
      <c r="Y19" s="7">
        <f>'perc tot radn blck topo canopy'!M30-'perc tot radn blck topo canopy'!M18</f>
        <v>0.05512707054838806</v>
      </c>
      <c r="Z19" s="6" t="s">
        <v>3</v>
      </c>
    </row>
    <row r="20" spans="1:26" ht="11.2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>
        <f>'perc tot radn blck topo canopy'!B19-'perc tot radn blck topo canopy'!B21</f>
        <v>-0.5184186560447784</v>
      </c>
      <c r="O20" s="7">
        <f>'perc tot radn blck topo canopy'!C19-'perc tot radn blck topo canopy'!C21</f>
        <v>-0.5411737474602912</v>
      </c>
      <c r="P20" s="7">
        <f>'perc tot radn blck topo canopy'!D19-'perc tot radn blck topo canopy'!D21</f>
        <v>-0.6186443023372518</v>
      </c>
      <c r="Q20" s="7">
        <f>'perc tot radn blck topo canopy'!E19-'perc tot radn blck topo canopy'!E21</f>
        <v>-0.6409195716605021</v>
      </c>
      <c r="R20" s="7">
        <f>'perc tot radn blck topo canopy'!F19-'perc tot radn blck topo canopy'!F21</f>
        <v>-0.6571071412543361</v>
      </c>
      <c r="S20" s="7">
        <f>'perc tot radn blck topo canopy'!G19-'perc tot radn blck topo canopy'!G21</f>
        <v>-0.6951195714196702</v>
      </c>
      <c r="T20" s="7">
        <f>'perc tot radn blck topo canopy'!H19-'perc tot radn blck topo canopy'!H21</f>
        <v>-0.70509641186258</v>
      </c>
      <c r="U20" s="7">
        <f>'perc tot radn blck topo canopy'!I19-'perc tot radn blck topo canopy'!I21</f>
        <v>-0.6767092926303947</v>
      </c>
      <c r="V20" s="7">
        <f>'perc tot radn blck topo canopy'!J19-'perc tot radn blck topo canopy'!J21</f>
        <v>-0.6594628687936921</v>
      </c>
      <c r="W20" s="7">
        <f>'perc tot radn blck topo canopy'!K19-'perc tot radn blck topo canopy'!K21</f>
        <v>-0.6221705111837255</v>
      </c>
      <c r="X20" s="7">
        <f>'perc tot radn blck topo canopy'!L19-'perc tot radn blck topo canopy'!L21</f>
        <v>-0.5397501647974576</v>
      </c>
      <c r="Y20" s="7">
        <f>'perc tot radn blck topo canopy'!M19-'perc tot radn blck topo canopy'!M21</f>
        <v>-0.51709070869603</v>
      </c>
      <c r="Z20" s="6" t="s">
        <v>3</v>
      </c>
    </row>
    <row r="21" spans="1:26" ht="11.25">
      <c r="A21" s="4" t="s">
        <v>97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>
        <f>'perc tot radn blck topo canopy'!B20-'perc tot radn blck topo canopy'!B25</f>
        <v>0.06059914943108902</v>
      </c>
      <c r="O21" s="7">
        <f>'perc tot radn blck topo canopy'!C20-'perc tot radn blck topo canopy'!C25</f>
        <v>0.08531063740432288</v>
      </c>
      <c r="P21" s="7">
        <f>'perc tot radn blck topo canopy'!D20-'perc tot radn blck topo canopy'!D25</f>
        <v>0.15120094074953572</v>
      </c>
      <c r="Q21" s="7">
        <f>'perc tot radn blck topo canopy'!E20-'perc tot radn blck topo canopy'!E25</f>
        <v>0.15237018977028227</v>
      </c>
      <c r="R21" s="7">
        <f>'perc tot radn blck topo canopy'!F20-'perc tot radn blck topo canopy'!F25</f>
        <v>0.07596193211375457</v>
      </c>
      <c r="S21" s="7">
        <f>'perc tot radn blck topo canopy'!G20-'perc tot radn blck topo canopy'!G25</f>
        <v>0.04691944668631942</v>
      </c>
      <c r="T21" s="7">
        <f>'perc tot radn blck topo canopy'!H20-'perc tot radn blck topo canopy'!H25</f>
        <v>0.04500494693061774</v>
      </c>
      <c r="U21" s="7">
        <f>'perc tot radn blck topo canopy'!I20-'perc tot radn blck topo canopy'!I25</f>
        <v>0.07873027292977053</v>
      </c>
      <c r="V21" s="7">
        <f>'perc tot radn blck topo canopy'!J20-'perc tot radn blck topo canopy'!J25</f>
        <v>0.17191373032623325</v>
      </c>
      <c r="W21" s="7">
        <f>'perc tot radn blck topo canopy'!K20-'perc tot radn blck topo canopy'!K25</f>
        <v>0.15478735172228775</v>
      </c>
      <c r="X21" s="7">
        <f>'perc tot radn blck topo canopy'!L20-'perc tot radn blck topo canopy'!L25</f>
        <v>0.08511270548438521</v>
      </c>
      <c r="Y21" s="7">
        <f>'perc tot radn blck topo canopy'!M20-'perc tot radn blck topo canopy'!M25</f>
        <v>0.05996257290751439</v>
      </c>
      <c r="Z21" s="6" t="s">
        <v>3</v>
      </c>
    </row>
    <row r="22" spans="1:26" ht="11.25">
      <c r="A22" s="4" t="s">
        <v>98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>
        <f>'perc tot radn blck topo canopy'!B29-'perc tot radn blck topo canopy'!B31</f>
        <v>-0.2759550851158895</v>
      </c>
      <c r="O22" s="7">
        <f>'perc tot radn blck topo canopy'!C29-'perc tot radn blck topo canopy'!C31</f>
        <v>-0.2709327178747578</v>
      </c>
      <c r="P22" s="7">
        <f>'perc tot radn blck topo canopy'!D29-'perc tot radn blck topo canopy'!D31</f>
        <v>-0.34149266278155854</v>
      </c>
      <c r="Q22" s="7">
        <f>'perc tot radn blck topo canopy'!E29-'perc tot radn blck topo canopy'!E31</f>
        <v>-0.39720874418580576</v>
      </c>
      <c r="R22" s="7">
        <f>'perc tot radn blck topo canopy'!F29-'perc tot radn blck topo canopy'!F31</f>
        <v>-0.3639697280619506</v>
      </c>
      <c r="S22" s="7">
        <f>'perc tot radn blck topo canopy'!G29-'perc tot radn blck topo canopy'!G31</f>
        <v>-0.36435066832036545</v>
      </c>
      <c r="T22" s="7">
        <f>'perc tot radn blck topo canopy'!H29-'perc tot radn blck topo canopy'!H31</f>
        <v>-0.36733387993074484</v>
      </c>
      <c r="U22" s="7">
        <f>'perc tot radn blck topo canopy'!I29-'perc tot radn blck topo canopy'!I31</f>
        <v>-0.37616367368893766</v>
      </c>
      <c r="V22" s="7">
        <f>'perc tot radn blck topo canopy'!J29-'perc tot radn blck topo canopy'!J31</f>
        <v>-0.4121783065717033</v>
      </c>
      <c r="W22" s="7">
        <f>'perc tot radn blck topo canopy'!K29-'perc tot radn blck topo canopy'!K31</f>
        <v>-0.34015234968027996</v>
      </c>
      <c r="X22" s="7">
        <f>'perc tot radn blck topo canopy'!L29-'perc tot radn blck topo canopy'!L31</f>
        <v>-0.27027958619148573</v>
      </c>
      <c r="Y22" s="7">
        <f>'perc tot radn blck topo canopy'!M29-'perc tot radn blck topo canopy'!M31</f>
        <v>-0.2742956787551937</v>
      </c>
      <c r="Z22" s="6" t="s">
        <v>3</v>
      </c>
    </row>
    <row r="23" spans="1:14" ht="11.25">
      <c r="A23" s="4" t="s">
        <v>99</v>
      </c>
      <c r="B23" s="7">
        <f>'perc tot radn blck topo canopy'!B4-'perc tot radn blck topo canopy'!B5</f>
        <v>-0.47604403711721544</v>
      </c>
      <c r="C23" s="7">
        <f>'perc tot radn blck topo canopy'!C4-'perc tot radn blck topo canopy'!C5</f>
        <v>-0.5454470696626855</v>
      </c>
      <c r="D23" s="7">
        <f>'perc tot radn blck topo canopy'!D4-'perc tot radn blck topo canopy'!D5</f>
        <v>-0.6226671632940617</v>
      </c>
      <c r="E23" s="7">
        <f>'perc tot radn blck topo canopy'!E4-'perc tot radn blck topo canopy'!E5</f>
        <v>-0.5457395330124155</v>
      </c>
      <c r="F23" s="7">
        <f>'perc tot radn blck topo canopy'!F4-'perc tot radn blck topo canopy'!F5</f>
        <v>-0.4851650081201171</v>
      </c>
      <c r="G23" s="7">
        <f>'perc tot radn blck topo canopy'!G4-'perc tot radn blck topo canopy'!G5</f>
        <v>-0.4949925429992619</v>
      </c>
      <c r="H23" s="7">
        <f>'perc tot radn blck topo canopy'!H4-'perc tot radn blck topo canopy'!H5</f>
        <v>-0.5000963010080368</v>
      </c>
      <c r="I23" s="7">
        <f>'perc tot radn blck topo canopy'!I4-'perc tot radn blck topo canopy'!I5</f>
        <v>-0.4915263682757929</v>
      </c>
      <c r="J23" s="7">
        <f>'perc tot radn blck topo canopy'!J4-'perc tot radn blck topo canopy'!J5</f>
        <v>-0.5739880049257832</v>
      </c>
      <c r="K23" s="7">
        <f>'perc tot radn blck topo canopy'!K4-'perc tot radn blck topo canopy'!K5</f>
        <v>-0.6388912130156154</v>
      </c>
      <c r="L23" s="7">
        <f>'perc tot radn blck topo canopy'!L4-'perc tot radn blck topo canopy'!L5</f>
        <v>-0.5444589250096482</v>
      </c>
      <c r="M23" s="7">
        <f>'perc tot radn blck topo canopy'!M4-'perc tot radn blck topo canopy'!M5</f>
        <v>-0.4773038822543664</v>
      </c>
      <c r="N23" s="6" t="s">
        <v>4</v>
      </c>
    </row>
    <row r="24" spans="1:26" ht="11.25">
      <c r="A24" s="4" t="s">
        <v>100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7">
        <f>'perc tot radn blck topo canopy'!B4-'perc tot radn blck topo canopy'!B10</f>
        <v>-0.5619218929030478</v>
      </c>
      <c r="O24" s="7">
        <f>'perc tot radn blck topo canopy'!C4-'perc tot radn blck topo canopy'!C10</f>
        <v>-0.5938092714042364</v>
      </c>
      <c r="P24" s="7">
        <f>'perc tot radn blck topo canopy'!D4-'perc tot radn blck topo canopy'!D10</f>
        <v>-0.6459364528709552</v>
      </c>
      <c r="Q24" s="7">
        <f>'perc tot radn blck topo canopy'!E4-'perc tot radn blck topo canopy'!E10</f>
        <v>-0.6906261196353758</v>
      </c>
      <c r="R24" s="7">
        <f>'perc tot radn blck topo canopy'!F4-'perc tot radn blck topo canopy'!F10</f>
        <v>-0.6348348172923859</v>
      </c>
      <c r="S24" s="7">
        <f>'perc tot radn blck topo canopy'!G4-'perc tot radn blck topo canopy'!G10</f>
        <v>-0.6057086073085006</v>
      </c>
      <c r="T24" s="7">
        <f>'perc tot radn blck topo canopy'!H4-'perc tot radn blck topo canopy'!H10</f>
        <v>-0.6085324749414771</v>
      </c>
      <c r="U24" s="7">
        <f>'perc tot radn blck topo canopy'!I4-'perc tot radn blck topo canopy'!I10</f>
        <v>-0.65367928441793</v>
      </c>
      <c r="V24" s="7">
        <f>'perc tot radn blck topo canopy'!J4-'perc tot radn blck topo canopy'!J10</f>
        <v>-0.7178093323254042</v>
      </c>
      <c r="W24" s="7">
        <f>'perc tot radn blck topo canopy'!K4-'perc tot radn blck topo canopy'!K10</f>
        <v>-0.6522229188540426</v>
      </c>
      <c r="X24" s="7">
        <f>'perc tot radn blck topo canopy'!L4-'perc tot radn blck topo canopy'!L10</f>
        <v>-0.5932213982092485</v>
      </c>
      <c r="Y24" s="7">
        <f>'perc tot radn blck topo canopy'!M4-'perc tot radn blck topo canopy'!M10</f>
        <v>-0.5621254560526693</v>
      </c>
      <c r="Z24" s="6" t="s">
        <v>4</v>
      </c>
    </row>
    <row r="25" spans="1:14" ht="11.25">
      <c r="A25" s="4" t="s">
        <v>101</v>
      </c>
      <c r="B25" s="7">
        <f>'perc tot radn blck topo canopy'!B4-'perc tot radn blck topo canopy'!B11</f>
        <v>-0.64744792036192</v>
      </c>
      <c r="C25" s="7">
        <f>'perc tot radn blck topo canopy'!C4-'perc tot radn blck topo canopy'!C11</f>
        <v>-0.6986137265935779</v>
      </c>
      <c r="D25" s="7">
        <f>'perc tot radn blck topo canopy'!D4-'perc tot radn blck topo canopy'!D11</f>
        <v>-0.7531653435808676</v>
      </c>
      <c r="E25" s="7">
        <f>'perc tot radn blck topo canopy'!E4-'perc tot radn blck topo canopy'!E11</f>
        <v>-0.7646536650570687</v>
      </c>
      <c r="F25" s="7">
        <f>'perc tot radn blck topo canopy'!F4-'perc tot radn blck topo canopy'!F11</f>
        <v>-0.7086482219943592</v>
      </c>
      <c r="G25" s="7">
        <f>'perc tot radn blck topo canopy'!G4-'perc tot radn blck topo canopy'!G11</f>
        <v>-0.6893603898235129</v>
      </c>
      <c r="H25" s="7">
        <f>'perc tot radn blck topo canopy'!H4-'perc tot radn blck topo canopy'!H11</f>
        <v>-0.6920397981360462</v>
      </c>
      <c r="I25" s="7">
        <f>'perc tot radn blck topo canopy'!I4-'perc tot radn blck topo canopy'!I11</f>
        <v>-0.7210497169786413</v>
      </c>
      <c r="J25" s="7">
        <f>'perc tot radn blck topo canopy'!J4-'perc tot radn blck topo canopy'!J11</f>
        <v>-0.7866209481385082</v>
      </c>
      <c r="K25" s="7">
        <f>'perc tot radn blck topo canopy'!K4-'perc tot radn blck topo canopy'!K11</f>
        <v>-0.7610580951639768</v>
      </c>
      <c r="L25" s="7">
        <f>'perc tot radn blck topo canopy'!L4-'perc tot radn blck topo canopy'!L11</f>
        <v>-0.6977792602730838</v>
      </c>
      <c r="M25" s="7">
        <f>'perc tot radn blck topo canopy'!M4-'perc tot radn blck topo canopy'!M11</f>
        <v>-0.6468969149621093</v>
      </c>
      <c r="N25" s="6" t="s">
        <v>4</v>
      </c>
    </row>
    <row r="26" spans="1:14" ht="11.25">
      <c r="A26" s="4" t="s">
        <v>102</v>
      </c>
      <c r="B26" s="7">
        <f>'perc tot radn blck topo canopy'!B5-'perc tot radn blck topo canopy'!B15</f>
        <v>-0.16363987179608908</v>
      </c>
      <c r="C26" s="7">
        <f>'perc tot radn blck topo canopy'!C5-'perc tot radn blck topo canopy'!C15</f>
        <v>-0.1463027384022666</v>
      </c>
      <c r="D26" s="7">
        <f>'perc tot radn blck topo canopy'!D5-'perc tot radn blck topo canopy'!D15</f>
        <v>-0.11657942204378047</v>
      </c>
      <c r="E26" s="7">
        <f>'perc tot radn blck topo canopy'!E5-'perc tot radn blck topo canopy'!E15</f>
        <v>-0.20701962738078816</v>
      </c>
      <c r="F26" s="7">
        <f>'perc tot radn blck topo canopy'!F5-'perc tot radn blck topo canopy'!F15</f>
        <v>-0.26102023876850267</v>
      </c>
      <c r="G26" s="7">
        <f>'perc tot radn blck topo canopy'!G5-'perc tot radn blck topo canopy'!G15</f>
        <v>-0.2813735142286212</v>
      </c>
      <c r="H26" s="7">
        <f>'perc tot radn blck topo canopy'!H5-'perc tot radn blck topo canopy'!H15</f>
        <v>-0.2862357662537709</v>
      </c>
      <c r="I26" s="7">
        <f>'perc tot radn blck topo canopy'!I5-'perc tot radn blck topo canopy'!I15</f>
        <v>-0.2739179245899235</v>
      </c>
      <c r="J26" s="7">
        <f>'perc tot radn blck topo canopy'!J5-'perc tot radn blck topo canopy'!J15</f>
        <v>-0.19912863172221618</v>
      </c>
      <c r="K26" s="7">
        <f>'perc tot radn blck topo canopy'!K5-'perc tot radn blck topo canopy'!K15</f>
        <v>-0.10814916398624308</v>
      </c>
      <c r="L26" s="7">
        <f>'perc tot radn blck topo canopy'!L5-'perc tot radn blck topo canopy'!L15</f>
        <v>-0.14641429508485837</v>
      </c>
      <c r="M26" s="7">
        <f>'perc tot radn blck topo canopy'!M5-'perc tot radn blck topo canopy'!M15</f>
        <v>-0.16192088231052526</v>
      </c>
      <c r="N26" s="6" t="s">
        <v>4</v>
      </c>
    </row>
    <row r="27" spans="1:14" ht="11.25">
      <c r="A27" s="4" t="s">
        <v>103</v>
      </c>
      <c r="B27" s="7">
        <f>'perc tot radn blck topo canopy'!B20-'perc tot radn blck topo canopy'!B5</f>
        <v>0.19297559148746068</v>
      </c>
      <c r="C27" s="7">
        <f>'perc tot radn blck topo canopy'!C20-'perc tot radn blck topo canopy'!C5</f>
        <v>0.1724721363198929</v>
      </c>
      <c r="D27" s="7">
        <f>'perc tot radn blck topo canopy'!D20-'perc tot radn blck topo canopy'!D5</f>
        <v>0.1463129596538113</v>
      </c>
      <c r="E27" s="7">
        <f>'perc tot radn blck topo canopy'!E20-'perc tot radn blck topo canopy'!E5</f>
        <v>0.23462424990153985</v>
      </c>
      <c r="F27" s="7">
        <f>'perc tot radn blck topo canopy'!F20-'perc tot radn blck topo canopy'!F5</f>
        <v>0.2742906510264643</v>
      </c>
      <c r="G27" s="7">
        <f>'perc tot radn blck topo canopy'!G20-'perc tot radn blck topo canopy'!G5</f>
        <v>0.2793588048900508</v>
      </c>
      <c r="H27" s="7">
        <f>'perc tot radn blck topo canopy'!H20-'perc tot radn blck topo canopy'!H5</f>
        <v>0.2812210708624915</v>
      </c>
      <c r="I27" s="7">
        <f>'perc tot radn blck topo canopy'!I20-'perc tot radn blck topo canopy'!I5</f>
        <v>0.28358950310577236</v>
      </c>
      <c r="J27" s="7">
        <f>'perc tot radn blck topo canopy'!J20-'perc tot radn blck topo canopy'!J5</f>
        <v>0.2256972960662862</v>
      </c>
      <c r="K27" s="7">
        <f>'perc tot radn blck topo canopy'!K20-'perc tot radn blck topo canopy'!K5</f>
        <v>0.1366983264951881</v>
      </c>
      <c r="L27" s="7">
        <f>'perc tot radn blck topo canopy'!L20-'perc tot radn blck topo canopy'!L5</f>
        <v>0.17259239910936164</v>
      </c>
      <c r="M27" s="7">
        <f>'perc tot radn blck topo canopy'!M20-'perc tot radn blck topo canopy'!M5</f>
        <v>0.19094843875813838</v>
      </c>
      <c r="N27" s="6" t="s">
        <v>4</v>
      </c>
    </row>
    <row r="28" spans="1:26" ht="11.25">
      <c r="A28" s="4" t="s">
        <v>104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>
        <f>'perc tot radn blck topo canopy'!B5-'perc tot radn blck topo canopy'!B25</f>
        <v>-0.13237644205637167</v>
      </c>
      <c r="O28" s="7">
        <f>'perc tot radn blck topo canopy'!C5-'perc tot radn blck topo canopy'!C25</f>
        <v>-0.08716149891557001</v>
      </c>
      <c r="P28" s="7">
        <f>'perc tot radn blck topo canopy'!D5-'perc tot radn blck topo canopy'!D25</f>
        <v>0.004887981095724414</v>
      </c>
      <c r="Q28" s="7">
        <f>'perc tot radn blck topo canopy'!E5-'perc tot radn blck topo canopy'!E25</f>
        <v>-0.08225406013125758</v>
      </c>
      <c r="R28" s="7">
        <f>'perc tot radn blck topo canopy'!F5-'perc tot radn blck topo canopy'!F25</f>
        <v>-0.19832871891270976</v>
      </c>
      <c r="S28" s="7">
        <f>'perc tot radn blck topo canopy'!G5-'perc tot radn blck topo canopy'!G25</f>
        <v>-0.2324393582037314</v>
      </c>
      <c r="T28" s="7">
        <f>'perc tot radn blck topo canopy'!H5-'perc tot radn blck topo canopy'!H25</f>
        <v>-0.23621612393187374</v>
      </c>
      <c r="U28" s="7">
        <f>'perc tot radn blck topo canopy'!I5-'perc tot radn blck topo canopy'!I25</f>
        <v>-0.20485923017600183</v>
      </c>
      <c r="V28" s="7">
        <f>'perc tot radn blck topo canopy'!J5-'perc tot radn blck topo canopy'!J25</f>
        <v>-0.05378356574005294</v>
      </c>
      <c r="W28" s="7">
        <f>'perc tot radn blck topo canopy'!K5-'perc tot radn blck topo canopy'!K25</f>
        <v>0.018089025227099653</v>
      </c>
      <c r="X28" s="7">
        <f>'perc tot radn blck topo canopy'!L5-'perc tot radn blck topo canopy'!L25</f>
        <v>-0.08747969362497643</v>
      </c>
      <c r="Y28" s="7">
        <f>'perc tot radn blck topo canopy'!M5-'perc tot radn blck topo canopy'!M25</f>
        <v>-0.130985865850624</v>
      </c>
      <c r="Z28" s="6" t="s">
        <v>4</v>
      </c>
    </row>
    <row r="29" spans="1:14" ht="11.25">
      <c r="A29" s="4" t="s">
        <v>105</v>
      </c>
      <c r="B29" s="7">
        <f>'perc tot radn blck topo canopy'!B6-'perc tot radn blck topo canopy'!B22</f>
        <v>-0.7215209977732056</v>
      </c>
      <c r="C29" s="7">
        <f>'perc tot radn blck topo canopy'!C6-'perc tot radn blck topo canopy'!C22</f>
        <v>-0.7376433462920037</v>
      </c>
      <c r="D29" s="7">
        <f>'perc tot radn blck topo canopy'!D6-'perc tot radn blck topo canopy'!D22</f>
        <v>-0.7551143004211311</v>
      </c>
      <c r="E29" s="7">
        <f>'perc tot radn blck topo canopy'!E6-'perc tot radn blck topo canopy'!E22</f>
        <v>-0.7579456725216277</v>
      </c>
      <c r="F29" s="7">
        <f>'perc tot radn blck topo canopy'!F6-'perc tot radn blck topo canopy'!F22</f>
        <v>-0.7713715353769127</v>
      </c>
      <c r="G29" s="7">
        <f>'perc tot radn blck topo canopy'!G6-'perc tot radn blck topo canopy'!G22</f>
        <v>-0.7908444836046152</v>
      </c>
      <c r="H29" s="7">
        <f>'perc tot radn blck topo canopy'!H6-'perc tot radn blck topo canopy'!H22</f>
        <v>-0.7967036963774731</v>
      </c>
      <c r="I29" s="7">
        <f>'perc tot radn blck topo canopy'!I6-'perc tot radn blck topo canopy'!I22</f>
        <v>-0.780550518317946</v>
      </c>
      <c r="J29" s="7">
        <f>'perc tot radn blck topo canopy'!J6-'perc tot radn blck topo canopy'!J22</f>
        <v>-0.7642856768540431</v>
      </c>
      <c r="K29" s="7">
        <f>'perc tot radn blck topo canopy'!K6-'perc tot radn blck topo canopy'!K22</f>
        <v>-0.7579272044146429</v>
      </c>
      <c r="L29" s="7">
        <f>'perc tot radn blck topo canopy'!L6-'perc tot radn blck topo canopy'!L22</f>
        <v>-0.7371748934796536</v>
      </c>
      <c r="M29" s="7">
        <f>'perc tot radn blck topo canopy'!M6-'perc tot radn blck topo canopy'!M22</f>
        <v>-0.7214881448761703</v>
      </c>
      <c r="N29" s="6" t="s">
        <v>4</v>
      </c>
    </row>
    <row r="30" spans="1:26" ht="11.25">
      <c r="A30" s="4" t="s">
        <v>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>
        <f>'perc tot radn blck topo canopy'!B7-'perc tot radn blck topo canopy'!B13</f>
        <v>-0.8355569483559001</v>
      </c>
      <c r="O30" s="7">
        <f>'perc tot radn blck topo canopy'!C7-'perc tot radn blck topo canopy'!C13</f>
        <v>-0.8507952654277445</v>
      </c>
      <c r="P30" s="7">
        <f>'perc tot radn blck topo canopy'!D7-'perc tot radn blck topo canopy'!D13</f>
        <v>-0.8698148677339334</v>
      </c>
      <c r="Q30" s="7">
        <f>'perc tot radn blck topo canopy'!E7-'perc tot radn blck topo canopy'!E13</f>
        <v>-0.8772094229450978</v>
      </c>
      <c r="R30" s="7">
        <f>'perc tot radn blck topo canopy'!F7-'perc tot radn blck topo canopy'!F13</f>
        <v>-0.8772014388928316</v>
      </c>
      <c r="S30" s="7">
        <f>'perc tot radn blck topo canopy'!G7-'perc tot radn blck topo canopy'!G13</f>
        <v>-0.8428696558544528</v>
      </c>
      <c r="T30" s="7">
        <f>'perc tot radn blck topo canopy'!H7-'perc tot radn blck topo canopy'!H13</f>
        <v>-0.8464659010311401</v>
      </c>
      <c r="U30" s="7">
        <f>'perc tot radn blck topo canopy'!I7-'perc tot radn blck topo canopy'!I13</f>
        <v>-0.8927255441519504</v>
      </c>
      <c r="V30" s="7">
        <f>'perc tot radn blck topo canopy'!J7-'perc tot radn blck topo canopy'!J13</f>
        <v>-0.8915446206753548</v>
      </c>
      <c r="W30" s="7">
        <f>'perc tot radn blck topo canopy'!K7-'perc tot radn blck topo canopy'!K13</f>
        <v>-0.8752969956893347</v>
      </c>
      <c r="X30" s="7">
        <f>'perc tot radn blck topo canopy'!L7-'perc tot radn blck topo canopy'!L13</f>
        <v>-0.8507466200506151</v>
      </c>
      <c r="Y30" s="7">
        <f>'perc tot radn blck topo canopy'!M7-'perc tot radn blck topo canopy'!M13</f>
        <v>-0.8369186064137382</v>
      </c>
      <c r="Z30" s="6" t="s">
        <v>4</v>
      </c>
    </row>
    <row r="31" spans="1:26" ht="11.25">
      <c r="A31" s="4" t="s">
        <v>106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7">
        <f>'perc tot radn blck topo canopy'!B8-'perc tot radn blck topo canopy'!B29</f>
        <v>-0.49304610614804223</v>
      </c>
      <c r="O31" s="7">
        <f>'perc tot radn blck topo canopy'!C8-'perc tot radn blck topo canopy'!C29</f>
        <v>-0.5270234824355061</v>
      </c>
      <c r="P31" s="7">
        <f>'perc tot radn blck topo canopy'!D8-'perc tot radn blck topo canopy'!D29</f>
        <v>-0.47262893509325266</v>
      </c>
      <c r="Q31" s="7">
        <f>'perc tot radn blck topo canopy'!E8-'perc tot radn blck topo canopy'!E29</f>
        <v>-0.43601458899753376</v>
      </c>
      <c r="R31" s="7">
        <f>'perc tot radn blck topo canopy'!F8-'perc tot radn blck topo canopy'!F29</f>
        <v>-0.4205963987248844</v>
      </c>
      <c r="S31" s="7">
        <f>'perc tot radn blck topo canopy'!G8-'perc tot radn blck topo canopy'!G29</f>
        <v>-0.367701058314975</v>
      </c>
      <c r="T31" s="7">
        <f>'perc tot radn blck topo canopy'!H8-'perc tot radn blck topo canopy'!H29</f>
        <v>-0.36032445076179176</v>
      </c>
      <c r="U31" s="7">
        <f>'perc tot radn blck topo canopy'!I8-'perc tot radn blck topo canopy'!I29</f>
        <v>-0.41228473138654653</v>
      </c>
      <c r="V31" s="7">
        <f>'perc tot radn blck topo canopy'!J8-'perc tot radn blck topo canopy'!J29</f>
        <v>-0.4312183016970742</v>
      </c>
      <c r="W31" s="7">
        <f>'perc tot radn blck topo canopy'!K8-'perc tot radn blck topo canopy'!K29</f>
        <v>-0.47515129061967487</v>
      </c>
      <c r="X31" s="7">
        <f>'perc tot radn blck topo canopy'!L8-'perc tot radn blck topo canopy'!L29</f>
        <v>-0.527219022076111</v>
      </c>
      <c r="Y31" s="7">
        <f>'perc tot radn blck topo canopy'!M8-'perc tot radn blck topo canopy'!M29</f>
        <v>-0.49372059664760537</v>
      </c>
      <c r="Z31" s="6" t="s">
        <v>4</v>
      </c>
    </row>
    <row r="32" spans="1:14" ht="11.25">
      <c r="A32" s="4" t="s">
        <v>107</v>
      </c>
      <c r="B32" s="7">
        <f>'perc tot radn blck topo canopy'!B9-'perc tot radn blck topo canopy'!B12</f>
        <v>-0.34813613702869095</v>
      </c>
      <c r="C32" s="7">
        <f>'perc tot radn blck topo canopy'!C9-'perc tot radn blck topo canopy'!C12</f>
        <v>-0.32220904717961085</v>
      </c>
      <c r="D32" s="7">
        <f>'perc tot radn blck topo canopy'!D9-'perc tot radn blck topo canopy'!D12</f>
        <v>-0.3333412283557834</v>
      </c>
      <c r="E32" s="7">
        <f>'perc tot radn blck topo canopy'!E9-'perc tot radn blck topo canopy'!E12</f>
        <v>-0.36816284954114165</v>
      </c>
      <c r="F32" s="7">
        <f>'perc tot radn blck topo canopy'!F9-'perc tot radn blck topo canopy'!F12</f>
        <v>-0.37496738129167895</v>
      </c>
      <c r="G32" s="7">
        <f>'perc tot radn blck topo canopy'!G9-'perc tot radn blck topo canopy'!G12</f>
        <v>-0.5039078171781824</v>
      </c>
      <c r="H32" s="7">
        <f>'perc tot radn blck topo canopy'!H9-'perc tot radn blck topo canopy'!H12</f>
        <v>-0.5069432561141721</v>
      </c>
      <c r="I32" s="7">
        <f>'perc tot radn blck topo canopy'!I9-'perc tot radn blck topo canopy'!I12</f>
        <v>-0.3591216252449504</v>
      </c>
      <c r="J32" s="7">
        <f>'perc tot radn blck topo canopy'!J9-'perc tot radn blck topo canopy'!J12</f>
        <v>-0.3571233258237839</v>
      </c>
      <c r="K32" s="7">
        <f>'perc tot radn blck topo canopy'!K9-'perc tot radn blck topo canopy'!K12</f>
        <v>-0.3214489723965043</v>
      </c>
      <c r="L32" s="7">
        <f>'perc tot radn blck topo canopy'!L9-'perc tot radn blck topo canopy'!L12</f>
        <v>-0.32197060022008717</v>
      </c>
      <c r="M32" s="7">
        <f>'perc tot radn blck topo canopy'!M9-'perc tot radn blck topo canopy'!M12</f>
        <v>-0.34460975042888087</v>
      </c>
      <c r="N32" s="6" t="s">
        <v>4</v>
      </c>
    </row>
    <row r="33" spans="1:26" ht="11.25">
      <c r="A33" s="4" t="s">
        <v>108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>
        <f>'perc tot radn blck topo canopy'!B9-'perc tot radn blck topo canopy'!B23</f>
        <v>-0.2960797906574444</v>
      </c>
      <c r="O33" s="7">
        <f>'perc tot radn blck topo canopy'!C9-'perc tot radn blck topo canopy'!C23</f>
        <v>-0.26337118613059374</v>
      </c>
      <c r="P33" s="7">
        <f>'perc tot radn blck topo canopy'!D9-'perc tot radn blck topo canopy'!D23</f>
        <v>-0.24253131116793492</v>
      </c>
      <c r="Q33" s="7">
        <f>'perc tot radn blck topo canopy'!E9-'perc tot radn blck topo canopy'!E23</f>
        <v>-0.24898491714243953</v>
      </c>
      <c r="R33" s="7">
        <f>'perc tot radn blck topo canopy'!F9-'perc tot radn blck topo canopy'!F23</f>
        <v>-0.31249971854274095</v>
      </c>
      <c r="S33" s="7">
        <f>'perc tot radn blck topo canopy'!G9-'perc tot radn blck topo canopy'!G23</f>
        <v>-0.43555346393768</v>
      </c>
      <c r="T33" s="7">
        <f>'perc tot radn blck topo canopy'!H9-'perc tot radn blck topo canopy'!H23</f>
        <v>-0.4386659967031762</v>
      </c>
      <c r="U33" s="7">
        <f>'perc tot radn blck topo canopy'!I9-'perc tot radn blck topo canopy'!I23</f>
        <v>-0.2897829947371944</v>
      </c>
      <c r="V33" s="7">
        <f>'perc tot radn blck topo canopy'!J9-'perc tot radn blck topo canopy'!J23</f>
        <v>-0.22102380025570767</v>
      </c>
      <c r="W33" s="7">
        <f>'perc tot radn blck topo canopy'!K9-'perc tot radn blck topo canopy'!K23</f>
        <v>-0.22789348081490068</v>
      </c>
      <c r="X33" s="7">
        <f>'perc tot radn blck topo canopy'!L9-'perc tot radn blck topo canopy'!L23</f>
        <v>-0.2638501774121006</v>
      </c>
      <c r="Y33" s="7">
        <f>'perc tot radn blck topo canopy'!M9-'perc tot radn blck topo canopy'!M23</f>
        <v>-0.292434712279957</v>
      </c>
      <c r="Z33" s="6" t="s">
        <v>4</v>
      </c>
    </row>
    <row r="34" spans="1:26" ht="11.25">
      <c r="A34" s="4" t="s">
        <v>109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>
        <f>'perc tot radn blck topo canopy'!B20-'perc tot radn blck topo canopy'!B10</f>
        <v>0.10709773570162828</v>
      </c>
      <c r="O34" s="7">
        <f>'perc tot radn blck topo canopy'!C20-'perc tot radn blck topo canopy'!C10</f>
        <v>0.12410993457834196</v>
      </c>
      <c r="P34" s="7">
        <f>'perc tot radn blck topo canopy'!D20-'perc tot radn blck topo canopy'!D10</f>
        <v>0.12304367007691774</v>
      </c>
      <c r="Q34" s="7">
        <f>'perc tot radn blck topo canopy'!E20-'perc tot radn blck topo canopy'!E10</f>
        <v>0.08973766327857957</v>
      </c>
      <c r="R34" s="7">
        <f>'perc tot radn blck topo canopy'!F20-'perc tot radn blck topo canopy'!F10</f>
        <v>0.12462084185419553</v>
      </c>
      <c r="S34" s="7">
        <f>'perc tot radn blck topo canopy'!G20-'perc tot radn blck topo canopy'!G10</f>
        <v>0.16864274058081208</v>
      </c>
      <c r="T34" s="7">
        <f>'perc tot radn blck topo canopy'!H20-'perc tot radn blck topo canopy'!H10</f>
        <v>0.1727848969290512</v>
      </c>
      <c r="U34" s="7">
        <f>'perc tot radn blck topo canopy'!I20-'perc tot radn blck topo canopy'!I10</f>
        <v>0.12143658696363524</v>
      </c>
      <c r="V34" s="7">
        <f>'perc tot radn blck topo canopy'!J20-'perc tot radn blck topo canopy'!J10</f>
        <v>0.08187596866666513</v>
      </c>
      <c r="W34" s="7">
        <f>'perc tot radn blck topo canopy'!K20-'perc tot radn blck topo canopy'!K10</f>
        <v>0.12336662065676085</v>
      </c>
      <c r="X34" s="7">
        <f>'perc tot radn blck topo canopy'!L20-'perc tot radn blck topo canopy'!L10</f>
        <v>0.12382992590976138</v>
      </c>
      <c r="Y34" s="7">
        <f>'perc tot radn blck topo canopy'!M20-'perc tot radn blck topo canopy'!M10</f>
        <v>0.10612686495983548</v>
      </c>
      <c r="Z34" s="6" t="s">
        <v>4</v>
      </c>
    </row>
    <row r="35" spans="1:26" ht="11.25">
      <c r="A35" s="4" t="s">
        <v>110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>
        <f>'perc tot radn blck topo canopy'!B10-'perc tot radn blck topo canopy'!B15</f>
        <v>-0.07776201601025667</v>
      </c>
      <c r="O35" s="7">
        <f>'perc tot radn blck topo canopy'!C10-'perc tot radn blck topo canopy'!C15</f>
        <v>-0.09794053666071567</v>
      </c>
      <c r="P35" s="7">
        <f>'perc tot radn blck topo canopy'!D10-'perc tot radn blck topo canopy'!D15</f>
        <v>-0.09331013246688691</v>
      </c>
      <c r="Q35" s="7">
        <f>'perc tot radn blck topo canopy'!E10-'perc tot radn blck topo canopy'!E15</f>
        <v>-0.062133040757827884</v>
      </c>
      <c r="R35" s="7">
        <f>'perc tot radn blck topo canopy'!F10-'perc tot radn blck topo canopy'!F15</f>
        <v>-0.11135042959623387</v>
      </c>
      <c r="S35" s="7">
        <f>'perc tot radn blck topo canopy'!G10-'perc tot radn blck topo canopy'!G15</f>
        <v>-0.17065744991938248</v>
      </c>
      <c r="T35" s="7">
        <f>'perc tot radn blck topo canopy'!H10-'perc tot radn blck topo canopy'!H15</f>
        <v>-0.1777995923203306</v>
      </c>
      <c r="U35" s="7">
        <f>'perc tot radn blck topo canopy'!I10-'perc tot radn blck topo canopy'!I15</f>
        <v>-0.11176500844778636</v>
      </c>
      <c r="V35" s="7">
        <f>'perc tot radn blck topo canopy'!J10-'perc tot radn blck topo canopy'!J15</f>
        <v>-0.05530730432259512</v>
      </c>
      <c r="W35" s="7">
        <f>'perc tot radn blck topo canopy'!K10-'perc tot radn blck topo canopy'!K15</f>
        <v>-0.09481745814781584</v>
      </c>
      <c r="X35" s="7">
        <f>'perc tot radn blck topo canopy'!L10-'perc tot radn blck topo canopy'!L15</f>
        <v>-0.09765182188525812</v>
      </c>
      <c r="Y35" s="7">
        <f>'perc tot radn blck topo canopy'!M10-'perc tot radn blck topo canopy'!M15</f>
        <v>-0.07709930851222235</v>
      </c>
      <c r="Z35" s="6" t="s">
        <v>4</v>
      </c>
    </row>
    <row r="36" spans="1:26" ht="11.25">
      <c r="A36" s="4" t="s">
        <v>111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>
        <f>'perc tot radn blck topo canopy'!B10-'perc tot radn blck topo canopy'!B25</f>
        <v>-0.046498586270539266</v>
      </c>
      <c r="O36" s="7">
        <f>'perc tot radn blck topo canopy'!C10-'perc tot radn blck topo canopy'!C25</f>
        <v>-0.03879929717401909</v>
      </c>
      <c r="P36" s="7">
        <f>'perc tot radn blck topo canopy'!D10-'perc tot radn blck topo canopy'!D25</f>
        <v>0.028157270672617973</v>
      </c>
      <c r="Q36" s="7">
        <f>'perc tot radn blck topo canopy'!E10-'perc tot radn blck topo canopy'!E25</f>
        <v>0.0626325264917027</v>
      </c>
      <c r="R36" s="7">
        <f>'perc tot radn blck topo canopy'!F10-'perc tot radn blck topo canopy'!F25</f>
        <v>-0.04865890974044096</v>
      </c>
      <c r="S36" s="7">
        <f>'perc tot radn blck topo canopy'!G10-'perc tot radn blck topo canopy'!G25</f>
        <v>-0.12172329389449266</v>
      </c>
      <c r="T36" s="7">
        <f>'perc tot radn blck topo canopy'!H10-'perc tot radn blck topo canopy'!H25</f>
        <v>-0.12777994999843345</v>
      </c>
      <c r="U36" s="7">
        <f>'perc tot radn blck topo canopy'!I10-'perc tot radn blck topo canopy'!I25</f>
        <v>-0.04270631403386471</v>
      </c>
      <c r="V36" s="7">
        <f>'perc tot radn blck topo canopy'!J10-'perc tot radn blck topo canopy'!J25</f>
        <v>0.09003776165956812</v>
      </c>
      <c r="W36" s="7">
        <f>'perc tot radn blck topo canopy'!K10-'perc tot radn blck topo canopy'!K25</f>
        <v>0.0314207310655269</v>
      </c>
      <c r="X36" s="7">
        <f>'perc tot radn blck topo canopy'!L10-'perc tot radn blck topo canopy'!L25</f>
        <v>-0.038717220425376175</v>
      </c>
      <c r="Y36" s="7">
        <f>'perc tot radn blck topo canopy'!M10-'perc tot radn blck topo canopy'!M25</f>
        <v>-0.04616429205232109</v>
      </c>
      <c r="Z36" s="6" t="s">
        <v>4</v>
      </c>
    </row>
    <row r="37" spans="1:14" ht="11.25">
      <c r="A37" s="4" t="s">
        <v>112</v>
      </c>
      <c r="B37" s="7">
        <f>'perc tot radn blck topo canopy'!B11-'perc tot radn blck topo canopy'!B15</f>
        <v>0.007764011448615493</v>
      </c>
      <c r="C37" s="7">
        <f>'perc tot radn blck topo canopy'!C11-'perc tot radn blck topo canopy'!C15</f>
        <v>0.006863918528625779</v>
      </c>
      <c r="D37" s="7">
        <f>'perc tot radn blck topo canopy'!D11-'perc tot radn blck topo canopy'!D15</f>
        <v>0.013918758243025464</v>
      </c>
      <c r="E37" s="7">
        <f>'perc tot radn blck topo canopy'!E11-'perc tot radn blck topo canopy'!E15</f>
        <v>0.011894504663864991</v>
      </c>
      <c r="F37" s="7">
        <f>'perc tot radn blck topo canopy'!F11-'perc tot radn blck topo canopy'!F15</f>
        <v>-0.037537024894260584</v>
      </c>
      <c r="G37" s="7">
        <f>'perc tot radn blck topo canopy'!G11-'perc tot radn blck topo canopy'!G15</f>
        <v>-0.08700566740437021</v>
      </c>
      <c r="H37" s="7">
        <f>'perc tot radn blck topo canopy'!H11-'perc tot radn blck topo canopy'!H15</f>
        <v>-0.0942922691257615</v>
      </c>
      <c r="I37" s="7">
        <f>'perc tot radn blck topo canopy'!I11-'perc tot radn blck topo canopy'!I15</f>
        <v>-0.04439457588707507</v>
      </c>
      <c r="J37" s="7">
        <f>'perc tot radn blck topo canopy'!J11-'perc tot radn blck topo canopy'!J15</f>
        <v>0.013504311490508902</v>
      </c>
      <c r="K37" s="7">
        <f>'perc tot radn blck topo canopy'!K11-'perc tot radn blck topo canopy'!K15</f>
        <v>0.014017718162118387</v>
      </c>
      <c r="L37" s="7">
        <f>'perc tot radn blck topo canopy'!L11-'perc tot radn blck topo canopy'!L15</f>
        <v>0.006906040178577211</v>
      </c>
      <c r="M37" s="7">
        <f>'perc tot radn blck topo canopy'!M11-'perc tot radn blck topo canopy'!M15</f>
        <v>0.007672150397217692</v>
      </c>
      <c r="N37" s="6" t="s">
        <v>4</v>
      </c>
    </row>
    <row r="38" spans="1:14" ht="11.25">
      <c r="A38" s="4" t="s">
        <v>113</v>
      </c>
      <c r="B38" s="7">
        <f>'perc tot radn blck topo canopy'!B20-'perc tot radn blck topo canopy'!B11</f>
        <v>0.021571708242756116</v>
      </c>
      <c r="C38" s="7">
        <f>'perc tot radn blck topo canopy'!C20-'perc tot radn blck topo canopy'!C11</f>
        <v>0.019305479389000513</v>
      </c>
      <c r="D38" s="7">
        <f>'perc tot radn blck topo canopy'!D20-'perc tot radn blck topo canopy'!D11</f>
        <v>0.01581477936700537</v>
      </c>
      <c r="E38" s="7">
        <f>'perc tot radn blck topo canopy'!E20-'perc tot radn blck topo canopy'!E11</f>
        <v>0.015710117856886696</v>
      </c>
      <c r="F38" s="7">
        <f>'perc tot radn blck topo canopy'!F20-'perc tot radn blck topo canopy'!F11</f>
        <v>0.050807437152222246</v>
      </c>
      <c r="G38" s="7">
        <f>'perc tot radn blck topo canopy'!G20-'perc tot radn blck topo canopy'!G11</f>
        <v>0.08499095806579982</v>
      </c>
      <c r="H38" s="7">
        <f>'perc tot radn blck topo canopy'!H20-'perc tot radn blck topo canopy'!H11</f>
        <v>0.08927757373448209</v>
      </c>
      <c r="I38" s="7">
        <f>'perc tot radn blck topo canopy'!I20-'perc tot radn blck topo canopy'!I11</f>
        <v>0.05406615440292395</v>
      </c>
      <c r="J38" s="7">
        <f>'perc tot radn blck topo canopy'!J20-'perc tot radn blck topo canopy'!J11</f>
        <v>0.013064352853561112</v>
      </c>
      <c r="K38" s="7">
        <f>'perc tot radn blck topo canopy'!K20-'perc tot radn blck topo canopy'!K11</f>
        <v>0.014531444346826627</v>
      </c>
      <c r="L38" s="7">
        <f>'perc tot radn blck topo canopy'!L20-'perc tot radn blck topo canopy'!L11</f>
        <v>0.019272063845926057</v>
      </c>
      <c r="M38" s="7">
        <f>'perc tot radn blck topo canopy'!M20-'perc tot radn blck topo canopy'!M11</f>
        <v>0.02135540605039543</v>
      </c>
      <c r="N38" s="6" t="s">
        <v>4</v>
      </c>
    </row>
    <row r="39" spans="1:26" ht="11.25">
      <c r="A39" s="4" t="s">
        <v>114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>
        <f>'perc tot radn blck topo canopy'!B29-'perc tot radn blck topo canopy'!B13</f>
        <v>-0.2700989834266875</v>
      </c>
      <c r="O39" s="7">
        <f>'perc tot radn blck topo canopy'!C29-'perc tot radn blck topo canopy'!C13</f>
        <v>-0.26567493606583503</v>
      </c>
      <c r="P39" s="7">
        <f>'perc tot radn blck topo canopy'!D29-'perc tot radn blck topo canopy'!D13</f>
        <v>-0.3430518071891995</v>
      </c>
      <c r="Q39" s="7">
        <f>'perc tot radn blck topo canopy'!E29-'perc tot radn blck topo canopy'!E13</f>
        <v>-0.4140390993152774</v>
      </c>
      <c r="R39" s="7">
        <f>'perc tot radn blck topo canopy'!F29-'perc tot radn blck topo canopy'!F13</f>
        <v>-0.41627293327207293</v>
      </c>
      <c r="S39" s="7">
        <f>'perc tot radn blck topo canopy'!G29-'perc tot radn blck topo canopy'!G13</f>
        <v>-0.3983011398366001</v>
      </c>
      <c r="T39" s="7">
        <f>'perc tot radn blck topo canopy'!H29-'perc tot radn blck topo canopy'!H13</f>
        <v>-0.40572341724491756</v>
      </c>
      <c r="U39" s="7">
        <f>'perc tot radn blck topo canopy'!I29-'perc tot radn blck topo canopy'!I13</f>
        <v>-0.4386294535955818</v>
      </c>
      <c r="V39" s="7">
        <f>'perc tot radn blck topo canopy'!J29-'perc tot radn blck topo canopy'!J13</f>
        <v>-0.43254104373892566</v>
      </c>
      <c r="W39" s="7">
        <f>'perc tot radn blck topo canopy'!K29-'perc tot radn blck topo canopy'!K13</f>
        <v>-0.3421075282451471</v>
      </c>
      <c r="X39" s="7">
        <f>'perc tot radn blck topo canopy'!L29-'perc tot radn blck topo canopy'!L13</f>
        <v>-0.2650669269892453</v>
      </c>
      <c r="Y39" s="7">
        <f>'perc tot radn blck topo canopy'!M29-'perc tot radn blck topo canopy'!M13</f>
        <v>-0.26846240142662137</v>
      </c>
      <c r="Z39" s="6" t="s">
        <v>4</v>
      </c>
    </row>
    <row r="40" spans="1:14" ht="11.25">
      <c r="A40" s="4" t="s">
        <v>115</v>
      </c>
      <c r="B40" s="7">
        <f>'perc tot radn blck topo canopy'!B14-'perc tot radn blck topo canopy'!B12</f>
        <v>-0.0217603594254292</v>
      </c>
      <c r="C40" s="7">
        <f>'perc tot radn blck topo canopy'!C14-'perc tot radn blck topo canopy'!C12</f>
        <v>-0.02400020434595962</v>
      </c>
      <c r="D40" s="7">
        <f>'perc tot radn blck topo canopy'!D14-'perc tot radn blck topo canopy'!D12</f>
        <v>-0.02836487297836765</v>
      </c>
      <c r="E40" s="7">
        <f>'perc tot radn blck topo canopy'!E14-'perc tot radn blck topo canopy'!E12</f>
        <v>-0.04525672859815533</v>
      </c>
      <c r="F40" s="7">
        <f>'perc tot radn blck topo canopy'!F14-'perc tot radn blck topo canopy'!F12</f>
        <v>-0.016859352089725332</v>
      </c>
      <c r="G40" s="7">
        <f>'perc tot radn blck topo canopy'!G14-'perc tot radn blck topo canopy'!G12</f>
        <v>-0.01589862339253112</v>
      </c>
      <c r="H40" s="7">
        <f>'perc tot radn blck topo canopy'!H14-'perc tot radn blck topo canopy'!H12</f>
        <v>-0.014213337642588586</v>
      </c>
      <c r="I40" s="7">
        <f>'perc tot radn blck topo canopy'!I14-'perc tot radn blck topo canopy'!I12</f>
        <v>-0.018145970941772505</v>
      </c>
      <c r="J40" s="7">
        <f>'perc tot radn blck topo canopy'!J14-'perc tot radn blck topo canopy'!J12</f>
        <v>-0.0479850889302762</v>
      </c>
      <c r="K40" s="7">
        <f>'perc tot radn blck topo canopy'!K14-'perc tot radn blck topo canopy'!K12</f>
        <v>-0.028418002018184008</v>
      </c>
      <c r="L40" s="7">
        <f>'perc tot radn blck topo canopy'!L14-'perc tot radn blck topo canopy'!L12</f>
        <v>-0.023827867079335596</v>
      </c>
      <c r="M40" s="7">
        <f>'perc tot radn blck topo canopy'!M14-'perc tot radn blck topo canopy'!M12</f>
        <v>-0.02163635227996441</v>
      </c>
      <c r="N40" s="6" t="s">
        <v>4</v>
      </c>
    </row>
    <row r="41" spans="1:26" ht="11.25">
      <c r="A41" s="4" t="s">
        <v>116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>
        <f>'perc tot radn blck topo canopy'!B17-'perc tot radn blck topo canopy'!B22</f>
        <v>0.04587133136696475</v>
      </c>
      <c r="O41" s="7">
        <f>'perc tot radn blck topo canopy'!C17-'perc tot radn blck topo canopy'!C22</f>
        <v>0.040231261405232144</v>
      </c>
      <c r="P41" s="7">
        <f>'perc tot radn blck topo canopy'!D17-'perc tot radn blck topo canopy'!D22</f>
        <v>0.03834290791213513</v>
      </c>
      <c r="Q41" s="7">
        <f>'perc tot radn blck topo canopy'!E17-'perc tot radn blck topo canopy'!E22</f>
        <v>0.043835492140459786</v>
      </c>
      <c r="R41" s="7">
        <f>'perc tot radn blck topo canopy'!F17-'perc tot radn blck topo canopy'!F22</f>
        <v>0.030526426926851036</v>
      </c>
      <c r="S41" s="7">
        <f>'perc tot radn blck topo canopy'!G17-'perc tot radn blck topo canopy'!G22</f>
        <v>0.017981455594187623</v>
      </c>
      <c r="T41" s="7">
        <f>'perc tot radn blck topo canopy'!H17-'perc tot radn blck topo canopy'!H22</f>
        <v>0.014151666120279849</v>
      </c>
      <c r="U41" s="7">
        <f>'perc tot radn blck topo canopy'!I17-'perc tot radn blck topo canopy'!I22</f>
        <v>0.02742296520372045</v>
      </c>
      <c r="V41" s="7">
        <f>'perc tot radn blck topo canopy'!J17-'perc tot radn blck topo canopy'!J22</f>
        <v>0.04140504865521799</v>
      </c>
      <c r="W41" s="7">
        <f>'perc tot radn blck topo canopy'!K17-'perc tot radn blck topo canopy'!K22</f>
        <v>0.03687737125369084</v>
      </c>
      <c r="X41" s="7">
        <f>'perc tot radn blck topo canopy'!L17-'perc tot radn blck topo canopy'!L22</f>
        <v>0.040437367024485193</v>
      </c>
      <c r="Y41" s="7">
        <f>'perc tot radn blck topo canopy'!M17-'perc tot radn blck topo canopy'!M22</f>
        <v>0.04554472334600834</v>
      </c>
      <c r="Z41" s="6" t="s">
        <v>4</v>
      </c>
    </row>
    <row r="42" spans="1:26" ht="11.25">
      <c r="A42" s="4" t="s">
        <v>117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">
        <f>'perc tot radn blck topo canopy'!B17-'perc tot radn blck topo canopy'!B23</f>
        <v>0.04337301461083043</v>
      </c>
      <c r="O42" s="7">
        <f>'perc tot radn blck topo canopy'!C17-'perc tot radn blck topo canopy'!C23</f>
        <v>0.05025951681667118</v>
      </c>
      <c r="P42" s="7">
        <f>'perc tot radn blck topo canopy'!D17-'perc tot radn blck topo canopy'!D23</f>
        <v>0.0739769098035683</v>
      </c>
      <c r="Q42" s="7">
        <f>'perc tot radn blck topo canopy'!E17-'perc tot radn blck topo canopy'!E23</f>
        <v>0.0968927399612165</v>
      </c>
      <c r="R42" s="7">
        <f>'perc tot radn blck topo canopy'!F17-'perc tot radn blck topo canopy'!F23</f>
        <v>0.06383198910673493</v>
      </c>
      <c r="S42" s="7">
        <f>'perc tot radn blck topo canopy'!G17-'perc tot radn blck topo canopy'!G23</f>
        <v>0.04542474912589789</v>
      </c>
      <c r="T42" s="7">
        <f>'perc tot radn blck topo canopy'!H17-'perc tot radn blck topo canopy'!H23</f>
        <v>0.045529917676325415</v>
      </c>
      <c r="U42" s="7">
        <f>'perc tot radn blck topo canopy'!I17-'perc tot radn blck topo canopy'!I23</f>
        <v>0.07224123993336451</v>
      </c>
      <c r="V42" s="7">
        <f>'perc tot radn blck topo canopy'!J17-'perc tot radn blck topo canopy'!J23</f>
        <v>0.10985154166120337</v>
      </c>
      <c r="W42" s="7">
        <f>'perc tot radn blck topo canopy'!K17-'perc tot radn blck topo canopy'!K23</f>
        <v>0.07656904139830334</v>
      </c>
      <c r="X42" s="7">
        <f>'perc tot radn blck topo canopy'!L17-'perc tot radn blck topo canopy'!L23</f>
        <v>0.04968554705692685</v>
      </c>
      <c r="Y42" s="7">
        <f>'perc tot radn blck topo canopy'!M17-'perc tot radn blck topo canopy'!M23</f>
        <v>0.043432467739824565</v>
      </c>
      <c r="Z42" s="6" t="s">
        <v>4</v>
      </c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J24" sqref="J24"/>
    </sheetView>
  </sheetViews>
  <sheetFormatPr defaultColWidth="9.140625" defaultRowHeight="12.75"/>
  <cols>
    <col min="1" max="1" width="20.00390625" style="4" customWidth="1"/>
    <col min="2" max="13" width="9.140625" style="6" customWidth="1"/>
    <col min="14" max="14" width="9.140625" style="10" customWidth="1"/>
    <col min="15" max="16384" width="9.140625" style="6" customWidth="1"/>
  </cols>
  <sheetData>
    <row r="1" spans="1:14" s="2" customFormat="1" ht="15.75">
      <c r="A1" s="1" t="s">
        <v>122</v>
      </c>
      <c r="N1" s="9"/>
    </row>
    <row r="2" spans="1:14" s="4" customFormat="1" ht="11.25">
      <c r="A2" s="3" t="s">
        <v>6</v>
      </c>
      <c r="B2" s="4" t="s">
        <v>2</v>
      </c>
      <c r="N2" s="5"/>
    </row>
    <row r="3" spans="1:14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5" t="s">
        <v>124</v>
      </c>
    </row>
    <row r="4" spans="1:14" ht="11.25">
      <c r="A4" s="4" t="s">
        <v>87</v>
      </c>
      <c r="B4" s="7">
        <f>'perc tot radn blck topo canopy'!B5-'perc tot radn blck topo canopy'!B11</f>
        <v>-0.17140388324470457</v>
      </c>
      <c r="C4" s="7">
        <f>'perc tot radn blck topo canopy'!C5-'perc tot radn blck topo canopy'!C11</f>
        <v>-0.15316665693089238</v>
      </c>
      <c r="D4" s="7">
        <f>'perc tot radn blck topo canopy'!D5-'perc tot radn blck topo canopy'!D11</f>
        <v>-0.13049818028680593</v>
      </c>
      <c r="E4" s="7">
        <f>'perc tot radn blck topo canopy'!E5-'perc tot radn blck topo canopy'!E11</f>
        <v>-0.21891413204465315</v>
      </c>
      <c r="F4" s="7">
        <f>'perc tot radn blck topo canopy'!F5-'perc tot radn blck topo canopy'!F11</f>
        <v>-0.22348321387424208</v>
      </c>
      <c r="G4" s="7">
        <f>'perc tot radn blck topo canopy'!G5-'perc tot radn blck topo canopy'!G11</f>
        <v>-0.194367846824251</v>
      </c>
      <c r="H4" s="7">
        <f>'perc tot radn blck topo canopy'!H5-'perc tot radn blck topo canopy'!H11</f>
        <v>-0.1919434971280094</v>
      </c>
      <c r="I4" s="7">
        <f>'perc tot radn blck topo canopy'!I5-'perc tot radn blck topo canopy'!I11</f>
        <v>-0.2295233487028484</v>
      </c>
      <c r="J4" s="7">
        <f>'perc tot radn blck topo canopy'!J5-'perc tot radn blck topo canopy'!J11</f>
        <v>-0.21263294321272508</v>
      </c>
      <c r="K4" s="7">
        <f>'perc tot radn blck topo canopy'!K5-'perc tot radn blck topo canopy'!K11</f>
        <v>-0.12216688214836147</v>
      </c>
      <c r="L4" s="7">
        <f>'perc tot radn blck topo canopy'!L5-'perc tot radn blck topo canopy'!L11</f>
        <v>-0.15332033526343558</v>
      </c>
      <c r="M4" s="7">
        <f>'perc tot radn blck topo canopy'!M5-'perc tot radn blck topo canopy'!M11</f>
        <v>-0.16959303270774295</v>
      </c>
      <c r="N4" s="10" t="s">
        <v>3</v>
      </c>
    </row>
    <row r="5" spans="1:14" ht="11.25">
      <c r="A5" s="4" t="s">
        <v>93</v>
      </c>
      <c r="B5" s="7">
        <f>'perc tot radn blck topo canopy'!B20-'perc tot radn blck topo canopy'!B15</f>
        <v>0.02933571969137161</v>
      </c>
      <c r="C5" s="7">
        <f>'perc tot radn blck topo canopy'!C20-'perc tot radn blck topo canopy'!C15</f>
        <v>0.02616939791762629</v>
      </c>
      <c r="D5" s="7">
        <f>'perc tot radn blck topo canopy'!D20-'perc tot radn blck topo canopy'!D15</f>
        <v>0.029733537610030836</v>
      </c>
      <c r="E5" s="7">
        <f>'perc tot radn blck topo canopy'!E20-'perc tot radn blck topo canopy'!E15</f>
        <v>0.027604622520751687</v>
      </c>
      <c r="F5" s="7">
        <f>'perc tot radn blck topo canopy'!F20-'perc tot radn blck topo canopy'!F15</f>
        <v>0.013270412257961661</v>
      </c>
      <c r="G5" s="7">
        <f>'perc tot radn blck topo canopy'!G20-'perc tot radn blck topo canopy'!G15</f>
        <v>-0.0020147093385703974</v>
      </c>
      <c r="H5" s="7">
        <f>'perc tot radn blck topo canopy'!H20-'perc tot radn blck topo canopy'!H15</f>
        <v>-0.005014695391279411</v>
      </c>
      <c r="I5" s="7">
        <f>'perc tot radn blck topo canopy'!I20-'perc tot radn blck topo canopy'!I15</f>
        <v>0.009671578515848878</v>
      </c>
      <c r="J5" s="7">
        <f>'perc tot radn blck topo canopy'!J20-'perc tot radn blck topo canopy'!J15</f>
        <v>0.026568664344070014</v>
      </c>
      <c r="K5" s="7">
        <f>'perc tot radn blck topo canopy'!K20-'perc tot radn blck topo canopy'!K15</f>
        <v>0.028549162508945014</v>
      </c>
      <c r="L5" s="7">
        <f>'perc tot radn blck topo canopy'!L20-'perc tot radn blck topo canopy'!L15</f>
        <v>0.026178104024503268</v>
      </c>
      <c r="M5" s="7">
        <f>'perc tot radn blck topo canopy'!M20-'perc tot radn blck topo canopy'!M15</f>
        <v>0.029027556447613123</v>
      </c>
      <c r="N5" s="10" t="s">
        <v>3</v>
      </c>
    </row>
    <row r="6" spans="1:14" ht="11.25">
      <c r="A6" s="4" t="s">
        <v>99</v>
      </c>
      <c r="B6" s="7">
        <f>'perc tot radn blck topo canopy'!B4-'perc tot radn blck topo canopy'!B5</f>
        <v>-0.47604403711721544</v>
      </c>
      <c r="C6" s="7">
        <f>'perc tot radn blck topo canopy'!C4-'perc tot radn blck topo canopy'!C5</f>
        <v>-0.5454470696626855</v>
      </c>
      <c r="D6" s="7">
        <f>'perc tot radn blck topo canopy'!D4-'perc tot radn blck topo canopy'!D5</f>
        <v>-0.6226671632940617</v>
      </c>
      <c r="E6" s="7">
        <f>'perc tot radn blck topo canopy'!E4-'perc tot radn blck topo canopy'!E5</f>
        <v>-0.5457395330124155</v>
      </c>
      <c r="F6" s="7">
        <f>'perc tot radn blck topo canopy'!F4-'perc tot radn blck topo canopy'!F5</f>
        <v>-0.4851650081201171</v>
      </c>
      <c r="G6" s="7">
        <f>'perc tot radn blck topo canopy'!G4-'perc tot radn blck topo canopy'!G5</f>
        <v>-0.4949925429992619</v>
      </c>
      <c r="H6" s="7">
        <f>'perc tot radn blck topo canopy'!H4-'perc tot radn blck topo canopy'!H5</f>
        <v>-0.5000963010080368</v>
      </c>
      <c r="I6" s="7">
        <f>'perc tot radn blck topo canopy'!I4-'perc tot radn blck topo canopy'!I5</f>
        <v>-0.4915263682757929</v>
      </c>
      <c r="J6" s="7">
        <f>'perc tot radn blck topo canopy'!J4-'perc tot radn blck topo canopy'!J5</f>
        <v>-0.5739880049257832</v>
      </c>
      <c r="K6" s="7">
        <f>'perc tot radn blck topo canopy'!K4-'perc tot radn blck topo canopy'!K5</f>
        <v>-0.6388912130156154</v>
      </c>
      <c r="L6" s="7">
        <f>'perc tot radn blck topo canopy'!L4-'perc tot radn blck topo canopy'!L5</f>
        <v>-0.5444589250096482</v>
      </c>
      <c r="M6" s="7">
        <f>'perc tot radn blck topo canopy'!M4-'perc tot radn blck topo canopy'!M5</f>
        <v>-0.4773038822543664</v>
      </c>
      <c r="N6" s="10" t="s">
        <v>4</v>
      </c>
    </row>
    <row r="7" spans="1:14" ht="11.25">
      <c r="A7" s="4" t="s">
        <v>101</v>
      </c>
      <c r="B7" s="7">
        <f>'perc tot radn blck topo canopy'!B4-'perc tot radn blck topo canopy'!B11</f>
        <v>-0.64744792036192</v>
      </c>
      <c r="C7" s="7">
        <f>'perc tot radn blck topo canopy'!C4-'perc tot radn blck topo canopy'!C11</f>
        <v>-0.6986137265935779</v>
      </c>
      <c r="D7" s="7">
        <f>'perc tot radn blck topo canopy'!D4-'perc tot radn blck topo canopy'!D11</f>
        <v>-0.7531653435808676</v>
      </c>
      <c r="E7" s="7">
        <f>'perc tot radn blck topo canopy'!E4-'perc tot radn blck topo canopy'!E11</f>
        <v>-0.7646536650570687</v>
      </c>
      <c r="F7" s="7">
        <f>'perc tot radn blck topo canopy'!F4-'perc tot radn blck topo canopy'!F11</f>
        <v>-0.7086482219943592</v>
      </c>
      <c r="G7" s="7">
        <f>'perc tot radn blck topo canopy'!G4-'perc tot radn blck topo canopy'!G11</f>
        <v>-0.6893603898235129</v>
      </c>
      <c r="H7" s="7">
        <f>'perc tot radn blck topo canopy'!H4-'perc tot radn blck topo canopy'!H11</f>
        <v>-0.6920397981360462</v>
      </c>
      <c r="I7" s="7">
        <f>'perc tot radn blck topo canopy'!I4-'perc tot radn blck topo canopy'!I11</f>
        <v>-0.7210497169786413</v>
      </c>
      <c r="J7" s="7">
        <f>'perc tot radn blck topo canopy'!J4-'perc tot radn blck topo canopy'!J11</f>
        <v>-0.7866209481385082</v>
      </c>
      <c r="K7" s="7">
        <f>'perc tot radn blck topo canopy'!K4-'perc tot radn blck topo canopy'!K11</f>
        <v>-0.7610580951639768</v>
      </c>
      <c r="L7" s="7">
        <f>'perc tot radn blck topo canopy'!L4-'perc tot radn blck topo canopy'!L11</f>
        <v>-0.6977792602730838</v>
      </c>
      <c r="M7" s="7">
        <f>'perc tot radn blck topo canopy'!M4-'perc tot radn blck topo canopy'!M11</f>
        <v>-0.6468969149621093</v>
      </c>
      <c r="N7" s="10" t="s">
        <v>4</v>
      </c>
    </row>
    <row r="8" spans="1:14" ht="11.25">
      <c r="A8" s="4" t="s">
        <v>102</v>
      </c>
      <c r="B8" s="7">
        <f>'perc tot radn blck topo canopy'!B5-'perc tot radn blck topo canopy'!B15</f>
        <v>-0.16363987179608908</v>
      </c>
      <c r="C8" s="7">
        <f>'perc tot radn blck topo canopy'!C5-'perc tot radn blck topo canopy'!C15</f>
        <v>-0.1463027384022666</v>
      </c>
      <c r="D8" s="7">
        <f>'perc tot radn blck topo canopy'!D5-'perc tot radn blck topo canopy'!D15</f>
        <v>-0.11657942204378047</v>
      </c>
      <c r="E8" s="7">
        <f>'perc tot radn blck topo canopy'!E5-'perc tot radn blck topo canopy'!E15</f>
        <v>-0.20701962738078816</v>
      </c>
      <c r="F8" s="7">
        <f>'perc tot radn blck topo canopy'!F5-'perc tot radn blck topo canopy'!F15</f>
        <v>-0.26102023876850267</v>
      </c>
      <c r="G8" s="7">
        <f>'perc tot radn blck topo canopy'!G5-'perc tot radn blck topo canopy'!G15</f>
        <v>-0.2813735142286212</v>
      </c>
      <c r="H8" s="7">
        <f>'perc tot radn blck topo canopy'!H5-'perc tot radn blck topo canopy'!H15</f>
        <v>-0.2862357662537709</v>
      </c>
      <c r="I8" s="7">
        <f>'perc tot radn blck topo canopy'!I5-'perc tot radn blck topo canopy'!I15</f>
        <v>-0.2739179245899235</v>
      </c>
      <c r="J8" s="7">
        <f>'perc tot radn blck topo canopy'!J5-'perc tot radn blck topo canopy'!J15</f>
        <v>-0.19912863172221618</v>
      </c>
      <c r="K8" s="7">
        <f>'perc tot radn blck topo canopy'!K5-'perc tot radn blck topo canopy'!K15</f>
        <v>-0.10814916398624308</v>
      </c>
      <c r="L8" s="7">
        <f>'perc tot radn blck topo canopy'!L5-'perc tot radn blck topo canopy'!L15</f>
        <v>-0.14641429508485837</v>
      </c>
      <c r="M8" s="7">
        <f>'perc tot radn blck topo canopy'!M5-'perc tot radn blck topo canopy'!M15</f>
        <v>-0.16192088231052526</v>
      </c>
      <c r="N8" s="10" t="s">
        <v>4</v>
      </c>
    </row>
    <row r="9" spans="1:14" ht="11.25">
      <c r="A9" s="4" t="s">
        <v>103</v>
      </c>
      <c r="B9" s="7">
        <f>'perc tot radn blck topo canopy'!B20-'perc tot radn blck topo canopy'!B5</f>
        <v>0.19297559148746068</v>
      </c>
      <c r="C9" s="7">
        <f>'perc tot radn blck topo canopy'!C20-'perc tot radn blck topo canopy'!C5</f>
        <v>0.1724721363198929</v>
      </c>
      <c r="D9" s="7">
        <f>'perc tot radn blck topo canopy'!D20-'perc tot radn blck topo canopy'!D5</f>
        <v>0.1463129596538113</v>
      </c>
      <c r="E9" s="7">
        <f>'perc tot radn blck topo canopy'!E20-'perc tot radn blck topo canopy'!E5</f>
        <v>0.23462424990153985</v>
      </c>
      <c r="F9" s="7">
        <f>'perc tot radn blck topo canopy'!F20-'perc tot radn blck topo canopy'!F5</f>
        <v>0.2742906510264643</v>
      </c>
      <c r="G9" s="7">
        <f>'perc tot radn blck topo canopy'!G20-'perc tot radn blck topo canopy'!G5</f>
        <v>0.2793588048900508</v>
      </c>
      <c r="H9" s="7">
        <f>'perc tot radn blck topo canopy'!H20-'perc tot radn blck topo canopy'!H5</f>
        <v>0.2812210708624915</v>
      </c>
      <c r="I9" s="7">
        <f>'perc tot radn blck topo canopy'!I20-'perc tot radn blck topo canopy'!I5</f>
        <v>0.28358950310577236</v>
      </c>
      <c r="J9" s="7">
        <f>'perc tot radn blck topo canopy'!J20-'perc tot radn blck topo canopy'!J5</f>
        <v>0.2256972960662862</v>
      </c>
      <c r="K9" s="7">
        <f>'perc tot radn blck topo canopy'!K20-'perc tot radn blck topo canopy'!K5</f>
        <v>0.1366983264951881</v>
      </c>
      <c r="L9" s="7">
        <f>'perc tot radn blck topo canopy'!L20-'perc tot radn blck topo canopy'!L5</f>
        <v>0.17259239910936164</v>
      </c>
      <c r="M9" s="7">
        <f>'perc tot radn blck topo canopy'!M20-'perc tot radn blck topo canopy'!M5</f>
        <v>0.19094843875813838</v>
      </c>
      <c r="N9" s="10" t="s">
        <v>4</v>
      </c>
    </row>
    <row r="10" spans="1:14" ht="11.25">
      <c r="A10" s="4" t="s">
        <v>112</v>
      </c>
      <c r="B10" s="7">
        <f>'perc tot radn blck topo canopy'!B11-'perc tot radn blck topo canopy'!B15</f>
        <v>0.007764011448615493</v>
      </c>
      <c r="C10" s="7">
        <f>'perc tot radn blck topo canopy'!C11-'perc tot radn blck topo canopy'!C15</f>
        <v>0.006863918528625779</v>
      </c>
      <c r="D10" s="7">
        <f>'perc tot radn blck topo canopy'!D11-'perc tot radn blck topo canopy'!D15</f>
        <v>0.013918758243025464</v>
      </c>
      <c r="E10" s="7">
        <f>'perc tot radn blck topo canopy'!E11-'perc tot radn blck topo canopy'!E15</f>
        <v>0.011894504663864991</v>
      </c>
      <c r="F10" s="7">
        <f>'perc tot radn blck topo canopy'!F11-'perc tot radn blck topo canopy'!F15</f>
        <v>-0.037537024894260584</v>
      </c>
      <c r="G10" s="7">
        <f>'perc tot radn blck topo canopy'!G11-'perc tot radn blck topo canopy'!G15</f>
        <v>-0.08700566740437021</v>
      </c>
      <c r="H10" s="7">
        <f>'perc tot radn blck topo canopy'!H11-'perc tot radn blck topo canopy'!H15</f>
        <v>-0.0942922691257615</v>
      </c>
      <c r="I10" s="7">
        <f>'perc tot radn blck topo canopy'!I11-'perc tot radn blck topo canopy'!I15</f>
        <v>-0.04439457588707507</v>
      </c>
      <c r="J10" s="7">
        <f>'perc tot radn blck topo canopy'!J11-'perc tot radn blck topo canopy'!J15</f>
        <v>0.013504311490508902</v>
      </c>
      <c r="K10" s="7">
        <f>'perc tot radn blck topo canopy'!K11-'perc tot radn blck topo canopy'!K15</f>
        <v>0.014017718162118387</v>
      </c>
      <c r="L10" s="7">
        <f>'perc tot radn blck topo canopy'!L11-'perc tot radn blck topo canopy'!L15</f>
        <v>0.006906040178577211</v>
      </c>
      <c r="M10" s="7">
        <f>'perc tot radn blck topo canopy'!M11-'perc tot radn blck topo canopy'!M15</f>
        <v>0.007672150397217692</v>
      </c>
      <c r="N10" s="10" t="s">
        <v>4</v>
      </c>
    </row>
    <row r="11" spans="1:14" ht="11.25">
      <c r="A11" s="4" t="s">
        <v>113</v>
      </c>
      <c r="B11" s="7">
        <f>'perc tot radn blck topo canopy'!B20-'perc tot radn blck topo canopy'!B11</f>
        <v>0.021571708242756116</v>
      </c>
      <c r="C11" s="7">
        <f>'perc tot radn blck topo canopy'!C20-'perc tot radn blck topo canopy'!C11</f>
        <v>0.019305479389000513</v>
      </c>
      <c r="D11" s="7">
        <f>'perc tot radn blck topo canopy'!D20-'perc tot radn blck topo canopy'!D11</f>
        <v>0.01581477936700537</v>
      </c>
      <c r="E11" s="7">
        <f>'perc tot radn blck topo canopy'!E20-'perc tot radn blck topo canopy'!E11</f>
        <v>0.015710117856886696</v>
      </c>
      <c r="F11" s="7">
        <f>'perc tot radn blck topo canopy'!F20-'perc tot radn blck topo canopy'!F11</f>
        <v>0.050807437152222246</v>
      </c>
      <c r="G11" s="7">
        <f>'perc tot radn blck topo canopy'!G20-'perc tot radn blck topo canopy'!G11</f>
        <v>0.08499095806579982</v>
      </c>
      <c r="H11" s="7">
        <f>'perc tot radn blck topo canopy'!H20-'perc tot radn blck topo canopy'!H11</f>
        <v>0.08927757373448209</v>
      </c>
      <c r="I11" s="7">
        <f>'perc tot radn blck topo canopy'!I20-'perc tot radn blck topo canopy'!I11</f>
        <v>0.05406615440292395</v>
      </c>
      <c r="J11" s="7">
        <f>'perc tot radn blck topo canopy'!J20-'perc tot radn blck topo canopy'!J11</f>
        <v>0.013064352853561112</v>
      </c>
      <c r="K11" s="7">
        <f>'perc tot radn blck topo canopy'!K20-'perc tot radn blck topo canopy'!K11</f>
        <v>0.014531444346826627</v>
      </c>
      <c r="L11" s="7">
        <f>'perc tot radn blck topo canopy'!L20-'perc tot radn blck topo canopy'!L11</f>
        <v>0.019272063845926057</v>
      </c>
      <c r="M11" s="7">
        <f>'perc tot radn blck topo canopy'!M20-'perc tot radn blck topo canopy'!M11</f>
        <v>0.02135540605039543</v>
      </c>
      <c r="N11" s="10" t="s">
        <v>4</v>
      </c>
    </row>
    <row r="12" spans="2:13" ht="11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5.75">
      <c r="A13" s="1" t="s">
        <v>123</v>
      </c>
    </row>
    <row r="14" ht="11.25" customHeight="1">
      <c r="A14" s="1"/>
    </row>
    <row r="15" spans="1:14" ht="11.25">
      <c r="A15" s="4" t="s">
        <v>48</v>
      </c>
      <c r="B15" s="6">
        <f>'[3]30yr tmin'!B5-'[3]30yr tmin'!B11</f>
        <v>-0.4</v>
      </c>
      <c r="C15" s="6">
        <f>'[3]30yr tmin'!C5-'[3]30yr tmin'!C11</f>
        <v>-0.2</v>
      </c>
      <c r="D15" s="6">
        <f>'[3]30yr tmin'!D5-'[3]30yr tmin'!D11</f>
        <v>-0.19999999999999996</v>
      </c>
      <c r="E15" s="6">
        <f>'[3]30yr tmin'!E5-'[3]30yr tmin'!E11</f>
        <v>0</v>
      </c>
      <c r="F15" s="6">
        <f>'[3]30yr tmin'!F5-'[3]30yr tmin'!F11</f>
        <v>0.20000000000000018</v>
      </c>
      <c r="G15" s="6">
        <f>'[3]30yr tmin'!G5-'[3]30yr tmin'!G11</f>
        <v>0.09999999999999964</v>
      </c>
      <c r="H15" s="6">
        <f>'[3]30yr tmin'!H5-'[3]30yr tmin'!H11</f>
        <v>-0.09999999999999964</v>
      </c>
      <c r="I15" s="6">
        <f>'[3]30yr tmin'!I5-'[3]30yr tmin'!I11</f>
        <v>-0.10000000000000142</v>
      </c>
      <c r="J15" s="6">
        <f>'[3]30yr tmin'!J5-'[3]30yr tmin'!J11</f>
        <v>0</v>
      </c>
      <c r="K15" s="6">
        <f>'[3]30yr tmin'!K5-'[3]30yr tmin'!K11</f>
        <v>0</v>
      </c>
      <c r="L15" s="6">
        <f>'[3]30yr tmin'!L5-'[3]30yr tmin'!L11</f>
        <v>-0.3999999999999999</v>
      </c>
      <c r="M15" s="6">
        <f>'[3]30yr tmin'!M5-'[3]30yr tmin'!M11</f>
        <v>-0.39999999999999997</v>
      </c>
      <c r="N15" s="10" t="s">
        <v>3</v>
      </c>
    </row>
    <row r="16" spans="1:14" ht="11.25">
      <c r="A16" s="4" t="s">
        <v>80</v>
      </c>
      <c r="B16" s="6">
        <f>'[3]30yr tmin'!B20-'[3]30yr tmin'!B15</f>
        <v>0.3</v>
      </c>
      <c r="C16" s="6">
        <f>'[3]30yr tmin'!C20-'[3]30yr tmin'!C15</f>
        <v>-0.19999999999999996</v>
      </c>
      <c r="D16" s="6">
        <f>'[3]30yr tmin'!D20-'[3]30yr tmin'!D15</f>
        <v>0.09999999999999987</v>
      </c>
      <c r="E16" s="6">
        <f>'[3]30yr tmin'!E20-'[3]30yr tmin'!E15</f>
        <v>-0.09999999999999964</v>
      </c>
      <c r="F16" s="6">
        <f>'[3]30yr tmin'!F20-'[3]30yr tmin'!F15</f>
        <v>0.5999999999999996</v>
      </c>
      <c r="G16" s="6">
        <f>'[3]30yr tmin'!G20-'[3]30yr tmin'!G15</f>
        <v>0.29999999999999893</v>
      </c>
      <c r="H16" s="6">
        <f>'[3]30yr tmin'!H20-'[3]30yr tmin'!H15</f>
        <v>0.6999999999999993</v>
      </c>
      <c r="I16" s="6">
        <f>'[3]30yr tmin'!I20-'[3]30yr tmin'!I15</f>
        <v>0.5</v>
      </c>
      <c r="J16" s="6">
        <f>'[3]30yr tmin'!J20-'[3]30yr tmin'!J15</f>
        <v>0.29999999999999893</v>
      </c>
      <c r="K16" s="6">
        <f>'[3]30yr tmin'!K20-'[3]30yr tmin'!K15</f>
        <v>0.10000000000000053</v>
      </c>
      <c r="L16" s="6">
        <f>'[3]30yr tmin'!L20-'[3]30yr tmin'!L15</f>
        <v>0.3999999999999999</v>
      </c>
      <c r="M16" s="6">
        <f>'[3]30yr tmin'!M20-'[3]30yr tmin'!M15</f>
        <v>0.1</v>
      </c>
      <c r="N16" s="10" t="s">
        <v>3</v>
      </c>
    </row>
    <row r="17" spans="1:14" ht="11.25">
      <c r="A17" s="4" t="s">
        <v>62</v>
      </c>
      <c r="B17" s="6">
        <f>'[3]30yr tmin'!B4-'[3]30yr tmin'!B5</f>
        <v>-0.09999999999999998</v>
      </c>
      <c r="C17" s="6">
        <f>'[3]30yr tmin'!C4-'[3]30yr tmin'!C5</f>
        <v>-0.3</v>
      </c>
      <c r="D17" s="6">
        <f>'[3]30yr tmin'!D4-'[3]30yr tmin'!D5</f>
        <v>-0.30000000000000004</v>
      </c>
      <c r="E17" s="6">
        <f>'[3]30yr tmin'!E4-'[3]30yr tmin'!E5</f>
        <v>-0.30000000000000027</v>
      </c>
      <c r="F17" s="6">
        <f>'[3]30yr tmin'!F4-'[3]30yr tmin'!F5</f>
        <v>-0.7999999999999998</v>
      </c>
      <c r="G17" s="6">
        <f>'[3]30yr tmin'!G4-'[3]30yr tmin'!G5</f>
        <v>-1.0999999999999996</v>
      </c>
      <c r="H17" s="6">
        <f>'[3]30yr tmin'!H4-'[3]30yr tmin'!H5</f>
        <v>-1.5</v>
      </c>
      <c r="I17" s="6">
        <f>'[3]30yr tmin'!I4-'[3]30yr tmin'!I5</f>
        <v>-1.5999999999999996</v>
      </c>
      <c r="J17" s="6">
        <f>'[3]30yr tmin'!J4-'[3]30yr tmin'!J5</f>
        <v>-1.5</v>
      </c>
      <c r="K17" s="6">
        <f>'[3]30yr tmin'!K4-'[3]30yr tmin'!K5</f>
        <v>-1.1999999999999997</v>
      </c>
      <c r="L17" s="6">
        <f>'[3]30yr tmin'!L4-'[3]30yr tmin'!L5</f>
        <v>-0.30000000000000004</v>
      </c>
      <c r="M17" s="6">
        <f>'[3]30yr tmin'!M4-'[3]30yr tmin'!M5</f>
        <v>-0.4</v>
      </c>
      <c r="N17" s="10" t="s">
        <v>4</v>
      </c>
    </row>
    <row r="18" spans="1:14" ht="11.25">
      <c r="A18" s="4" t="s">
        <v>64</v>
      </c>
      <c r="B18" s="6">
        <f>'[3]30yr tmin'!B4-'[3]30yr tmin'!B11</f>
        <v>-0.5</v>
      </c>
      <c r="C18" s="6">
        <f>'[3]30yr tmin'!C4-'[3]30yr tmin'!C11</f>
        <v>-0.5</v>
      </c>
      <c r="D18" s="6">
        <f>'[3]30yr tmin'!D4-'[3]30yr tmin'!D11</f>
        <v>-0.5</v>
      </c>
      <c r="E18" s="6">
        <f>'[3]30yr tmin'!E4-'[3]30yr tmin'!E11</f>
        <v>-0.30000000000000027</v>
      </c>
      <c r="F18" s="6">
        <f>'[3]30yr tmin'!F4-'[3]30yr tmin'!F11</f>
        <v>-0.5999999999999996</v>
      </c>
      <c r="G18" s="6">
        <f>'[3]30yr tmin'!G4-'[3]30yr tmin'!G11</f>
        <v>-1</v>
      </c>
      <c r="H18" s="6">
        <f>'[3]30yr tmin'!H4-'[3]30yr tmin'!H11</f>
        <v>-1.5999999999999996</v>
      </c>
      <c r="I18" s="6">
        <f>'[3]30yr tmin'!I4-'[3]30yr tmin'!I11</f>
        <v>-1.700000000000001</v>
      </c>
      <c r="J18" s="6">
        <f>'[3]30yr tmin'!J4-'[3]30yr tmin'!J11</f>
        <v>-1.5</v>
      </c>
      <c r="K18" s="6">
        <f>'[3]30yr tmin'!K4-'[3]30yr tmin'!K11</f>
        <v>-1.1999999999999997</v>
      </c>
      <c r="L18" s="6">
        <f>'[3]30yr tmin'!L4-'[3]30yr tmin'!L11</f>
        <v>-0.7</v>
      </c>
      <c r="M18" s="6">
        <f>'[3]30yr tmin'!M4-'[3]30yr tmin'!M11</f>
        <v>-0.8</v>
      </c>
      <c r="N18" s="10" t="s">
        <v>4</v>
      </c>
    </row>
    <row r="19" spans="1:14" ht="11.25">
      <c r="A19" s="4" t="s">
        <v>65</v>
      </c>
      <c r="B19" s="6">
        <f>'[3]30yr tmin'!B5-'[3]30yr tmin'!B15</f>
        <v>-0.30000000000000004</v>
      </c>
      <c r="C19" s="6">
        <f>'[3]30yr tmin'!C5-'[3]30yr tmin'!C15</f>
        <v>-0.7</v>
      </c>
      <c r="D19" s="6">
        <f>'[3]30yr tmin'!D5-'[3]30yr tmin'!D15</f>
        <v>-0.6000000000000001</v>
      </c>
      <c r="E19" s="6">
        <f>'[3]30yr tmin'!E5-'[3]30yr tmin'!E15</f>
        <v>-0.5999999999999996</v>
      </c>
      <c r="F19" s="6">
        <f>'[3]30yr tmin'!F5-'[3]30yr tmin'!F15</f>
        <v>-0.10000000000000053</v>
      </c>
      <c r="G19" s="6">
        <f>'[3]30yr tmin'!G5-'[3]30yr tmin'!G15</f>
        <v>-0.3000000000000007</v>
      </c>
      <c r="H19" s="6">
        <f>'[3]30yr tmin'!H5-'[3]30yr tmin'!H15</f>
        <v>-0.1999999999999993</v>
      </c>
      <c r="I19" s="6">
        <f>'[3]30yr tmin'!I5-'[3]30yr tmin'!I15</f>
        <v>-0.3000000000000007</v>
      </c>
      <c r="J19" s="6">
        <f>'[3]30yr tmin'!J5-'[3]30yr tmin'!J15</f>
        <v>-0.3000000000000007</v>
      </c>
      <c r="K19" s="6">
        <f>'[3]30yr tmin'!K5-'[3]30yr tmin'!K15</f>
        <v>-0.20000000000000018</v>
      </c>
      <c r="L19" s="6">
        <f>'[3]30yr tmin'!L5-'[3]30yr tmin'!L15</f>
        <v>-0.5</v>
      </c>
      <c r="M19" s="6">
        <f>'[3]30yr tmin'!M5-'[3]30yr tmin'!M15</f>
        <v>-0.6</v>
      </c>
      <c r="N19" s="10" t="s">
        <v>4</v>
      </c>
    </row>
    <row r="20" spans="1:14" ht="11.25">
      <c r="A20" s="4" t="s">
        <v>82</v>
      </c>
      <c r="B20" s="6">
        <f>'[3]30yr tmin'!B20-'[3]30yr tmin'!B5</f>
        <v>0.6000000000000001</v>
      </c>
      <c r="C20" s="6">
        <f>'[3]30yr tmin'!C20-'[3]30yr tmin'!C5</f>
        <v>0.5</v>
      </c>
      <c r="D20" s="6">
        <f>'[3]30yr tmin'!D20-'[3]30yr tmin'!D5</f>
        <v>0.7</v>
      </c>
      <c r="E20" s="6">
        <f>'[3]30yr tmin'!E20-'[3]30yr tmin'!E5</f>
        <v>0.5</v>
      </c>
      <c r="F20" s="6">
        <f>'[3]30yr tmin'!F20-'[3]30yr tmin'!F5</f>
        <v>0.7000000000000002</v>
      </c>
      <c r="G20" s="6">
        <f>'[3]30yr tmin'!G20-'[3]30yr tmin'!G5</f>
        <v>0.5999999999999996</v>
      </c>
      <c r="H20" s="6">
        <f>'[3]30yr tmin'!H20-'[3]30yr tmin'!H5</f>
        <v>0.8999999999999986</v>
      </c>
      <c r="I20" s="6">
        <f>'[3]30yr tmin'!I20-'[3]30yr tmin'!I5</f>
        <v>0.8000000000000007</v>
      </c>
      <c r="J20" s="6">
        <f>'[3]30yr tmin'!J20-'[3]30yr tmin'!J5</f>
        <v>0.5999999999999996</v>
      </c>
      <c r="K20" s="6">
        <f>'[3]30yr tmin'!K20-'[3]30yr tmin'!K5</f>
        <v>0.3000000000000007</v>
      </c>
      <c r="L20" s="6">
        <f>'[3]30yr tmin'!L20-'[3]30yr tmin'!L5</f>
        <v>0.8999999999999999</v>
      </c>
      <c r="M20" s="6">
        <f>'[3]30yr tmin'!M20-'[3]30yr tmin'!M5</f>
        <v>0.7</v>
      </c>
      <c r="N20" s="10" t="s">
        <v>4</v>
      </c>
    </row>
    <row r="21" spans="1:14" ht="11.25">
      <c r="A21" s="4" t="s">
        <v>74</v>
      </c>
      <c r="B21" s="6">
        <f>'[3]30yr tmin'!B11-'[3]30yr tmin'!B15</f>
        <v>0.09999999999999998</v>
      </c>
      <c r="C21" s="6">
        <f>'[3]30yr tmin'!C11-'[3]30yr tmin'!C15</f>
        <v>-0.49999999999999994</v>
      </c>
      <c r="D21" s="6">
        <f>'[3]30yr tmin'!D11-'[3]30yr tmin'!D15</f>
        <v>-0.40000000000000013</v>
      </c>
      <c r="E21" s="6">
        <f>'[3]30yr tmin'!E11-'[3]30yr tmin'!E15</f>
        <v>-0.5999999999999996</v>
      </c>
      <c r="F21" s="6">
        <f>'[3]30yr tmin'!F11-'[3]30yr tmin'!F15</f>
        <v>-0.3000000000000007</v>
      </c>
      <c r="G21" s="6">
        <f>'[3]30yr tmin'!G11-'[3]30yr tmin'!G15</f>
        <v>-0.40000000000000036</v>
      </c>
      <c r="H21" s="6">
        <f>'[3]30yr tmin'!H11-'[3]30yr tmin'!H15</f>
        <v>-0.09999999999999964</v>
      </c>
      <c r="I21" s="6">
        <f>'[3]30yr tmin'!I11-'[3]30yr tmin'!I15</f>
        <v>-0.1999999999999993</v>
      </c>
      <c r="J21" s="6">
        <f>'[3]30yr tmin'!J11-'[3]30yr tmin'!J15</f>
        <v>-0.3000000000000007</v>
      </c>
      <c r="K21" s="6">
        <f>'[3]30yr tmin'!K11-'[3]30yr tmin'!K15</f>
        <v>-0.20000000000000018</v>
      </c>
      <c r="L21" s="6">
        <f>'[3]30yr tmin'!L11-'[3]30yr tmin'!L15</f>
        <v>-0.10000000000000009</v>
      </c>
      <c r="M21" s="6">
        <f>'[3]30yr tmin'!M11-'[3]30yr tmin'!M15</f>
        <v>-0.2</v>
      </c>
      <c r="N21" s="10" t="s">
        <v>4</v>
      </c>
    </row>
    <row r="22" spans="1:14" ht="11.25">
      <c r="A22" s="4" t="s">
        <v>84</v>
      </c>
      <c r="B22" s="6">
        <f>'[3]30yr tmin'!B20-'[3]30yr tmin'!B11</f>
        <v>0.2</v>
      </c>
      <c r="C22" s="6">
        <f>'[3]30yr tmin'!C20-'[3]30yr tmin'!C11</f>
        <v>0.3</v>
      </c>
      <c r="D22" s="6">
        <f>'[3]30yr tmin'!D20-'[3]30yr tmin'!D11</f>
        <v>0.5</v>
      </c>
      <c r="E22" s="6">
        <f>'[3]30yr tmin'!E20-'[3]30yr tmin'!E11</f>
        <v>0.5</v>
      </c>
      <c r="F22" s="6">
        <f>'[3]30yr tmin'!F20-'[3]30yr tmin'!F11</f>
        <v>0.9000000000000004</v>
      </c>
      <c r="G22" s="6">
        <f>'[3]30yr tmin'!G20-'[3]30yr tmin'!G11</f>
        <v>0.6999999999999993</v>
      </c>
      <c r="H22" s="6">
        <f>'[3]30yr tmin'!H20-'[3]30yr tmin'!H11</f>
        <v>0.7999999999999989</v>
      </c>
      <c r="I22" s="6">
        <f>'[3]30yr tmin'!I20-'[3]30yr tmin'!I11</f>
        <v>0.6999999999999993</v>
      </c>
      <c r="J22" s="6">
        <f>'[3]30yr tmin'!J20-'[3]30yr tmin'!J11</f>
        <v>0.5999999999999996</v>
      </c>
      <c r="K22" s="6">
        <f>'[3]30yr tmin'!K20-'[3]30yr tmin'!K11</f>
        <v>0.3000000000000007</v>
      </c>
      <c r="L22" s="6">
        <f>'[3]30yr tmin'!L20-'[3]30yr tmin'!L11</f>
        <v>0.5</v>
      </c>
      <c r="M22" s="6">
        <f>'[3]30yr tmin'!M20-'[3]30yr tmin'!M11</f>
        <v>0.30000000000000004</v>
      </c>
      <c r="N22" s="1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C3">
      <selection activeCell="O6" sqref="O6"/>
    </sheetView>
  </sheetViews>
  <sheetFormatPr defaultColWidth="9.140625" defaultRowHeight="12.75"/>
  <cols>
    <col min="1" max="1" width="27.8515625" style="6" customWidth="1"/>
    <col min="2" max="14" width="9.140625" style="6" customWidth="1"/>
    <col min="15" max="15" width="9.140625" style="10" customWidth="1"/>
    <col min="16" max="16384" width="9.140625" style="6" customWidth="1"/>
  </cols>
  <sheetData>
    <row r="1" spans="1:15" s="2" customFormat="1" ht="15.75">
      <c r="A1" s="1"/>
      <c r="O1" s="9"/>
    </row>
    <row r="2" spans="1:15" s="4" customFormat="1" ht="11.25">
      <c r="A2" s="3"/>
      <c r="B2" s="4" t="s">
        <v>2</v>
      </c>
      <c r="O2" s="5"/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5" t="s">
        <v>119</v>
      </c>
    </row>
    <row r="4" spans="1:15" ht="11.25">
      <c r="A4" s="6" t="s">
        <v>120</v>
      </c>
      <c r="B4" s="7">
        <v>0.51</v>
      </c>
      <c r="C4" s="7">
        <v>0.55</v>
      </c>
      <c r="D4" s="7">
        <v>0.6</v>
      </c>
      <c r="E4" s="7">
        <v>0.65</v>
      </c>
      <c r="F4" s="7">
        <v>0.66</v>
      </c>
      <c r="G4" s="7">
        <v>0.74</v>
      </c>
      <c r="H4" s="7">
        <v>0.81</v>
      </c>
      <c r="I4" s="7">
        <v>0.83</v>
      </c>
      <c r="J4" s="7">
        <v>0.811</v>
      </c>
      <c r="K4" s="7">
        <v>0.66</v>
      </c>
      <c r="L4" s="7">
        <v>0.53</v>
      </c>
      <c r="M4" s="7">
        <v>0.52</v>
      </c>
      <c r="N4" s="7"/>
      <c r="O4" s="11">
        <f>AVERAGE(B4:M4)</f>
        <v>0.6559166666666667</v>
      </c>
    </row>
    <row r="5" spans="1:15" ht="11.25">
      <c r="A5" s="6" t="s">
        <v>121</v>
      </c>
      <c r="B5" s="7">
        <f>1-B4</f>
        <v>0.49</v>
      </c>
      <c r="C5" s="7">
        <f aca="true" t="shared" si="0" ref="C5:M5">1-C4</f>
        <v>0.44999999999999996</v>
      </c>
      <c r="D5" s="7">
        <f t="shared" si="0"/>
        <v>0.4</v>
      </c>
      <c r="E5" s="7">
        <f t="shared" si="0"/>
        <v>0.35</v>
      </c>
      <c r="F5" s="7">
        <f t="shared" si="0"/>
        <v>0.33999999999999997</v>
      </c>
      <c r="G5" s="7">
        <f t="shared" si="0"/>
        <v>0.26</v>
      </c>
      <c r="H5" s="7">
        <f t="shared" si="0"/>
        <v>0.18999999999999995</v>
      </c>
      <c r="I5" s="7">
        <f t="shared" si="0"/>
        <v>0.17000000000000004</v>
      </c>
      <c r="J5" s="7">
        <f t="shared" si="0"/>
        <v>0.18899999999999995</v>
      </c>
      <c r="K5" s="7">
        <f t="shared" si="0"/>
        <v>0.33999999999999997</v>
      </c>
      <c r="L5" s="7">
        <f t="shared" si="0"/>
        <v>0.47</v>
      </c>
      <c r="M5" s="7">
        <f t="shared" si="0"/>
        <v>0.48</v>
      </c>
      <c r="N5" s="7"/>
      <c r="O5" s="11">
        <f>AVERAGE(B5:M5)</f>
        <v>0.3440833333333333</v>
      </c>
    </row>
    <row r="6" spans="2:15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/>
    </row>
    <row r="7" spans="1:15" ht="11.25">
      <c r="A7" s="6" t="s">
        <v>118</v>
      </c>
      <c r="B7" s="7">
        <v>0.8</v>
      </c>
      <c r="C7" s="7">
        <v>0.88</v>
      </c>
      <c r="D7" s="7">
        <v>0.97</v>
      </c>
      <c r="E7" s="7">
        <v>0.74</v>
      </c>
      <c r="F7" s="7">
        <v>1.12</v>
      </c>
      <c r="G7" s="7">
        <v>1.42</v>
      </c>
      <c r="H7" s="7">
        <v>2.55</v>
      </c>
      <c r="I7" s="7">
        <v>2.58</v>
      </c>
      <c r="J7" s="7">
        <v>2.38</v>
      </c>
      <c r="K7" s="7">
        <v>1.59</v>
      </c>
      <c r="L7" s="7">
        <v>1.21</v>
      </c>
      <c r="M7" s="7">
        <v>0.97</v>
      </c>
      <c r="N7" s="7"/>
      <c r="O7" s="11">
        <f>AVERAGE(B7:M7)</f>
        <v>1.4341666666666668</v>
      </c>
    </row>
  </sheetData>
  <printOptions/>
  <pageMargins left="0.75" right="0.75" top="1" bottom="1" header="0.5" footer="0.5"/>
  <pageSetup fitToHeight="1" fitToWidth="1" horizontalDpi="360" verticalDpi="360" orientation="landscape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4" customWidth="1"/>
    <col min="2" max="13" width="9.140625" style="6" customWidth="1"/>
    <col min="14" max="14" width="9.140625" style="10" customWidth="1"/>
    <col min="15" max="16384" width="9.140625" style="6" customWidth="1"/>
  </cols>
  <sheetData>
    <row r="1" spans="1:14" s="2" customFormat="1" ht="15.75">
      <c r="A1" s="1" t="s">
        <v>40</v>
      </c>
      <c r="N1" s="9"/>
    </row>
    <row r="2" spans="1:14" s="4" customFormat="1" ht="11.25">
      <c r="A2" s="3" t="s">
        <v>6</v>
      </c>
      <c r="B2" s="4" t="s">
        <v>2</v>
      </c>
      <c r="N2" s="5"/>
    </row>
    <row r="3" spans="1:14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5" t="s">
        <v>124</v>
      </c>
    </row>
    <row r="4" spans="1:14" ht="11.25">
      <c r="A4" s="4" t="s">
        <v>87</v>
      </c>
      <c r="B4" s="7">
        <f>'perc tot radn blck topo canopy'!B5-'perc tot radn blck topo canopy'!B11</f>
        <v>-0.17140388324470457</v>
      </c>
      <c r="C4" s="7">
        <f>'perc tot radn blck topo canopy'!C5-'perc tot radn blck topo canopy'!C11</f>
        <v>-0.15316665693089238</v>
      </c>
      <c r="D4" s="7">
        <f>'perc tot radn blck topo canopy'!D5-'perc tot radn blck topo canopy'!D11</f>
        <v>-0.13049818028680593</v>
      </c>
      <c r="E4" s="7">
        <f>'perc tot radn blck topo canopy'!E5-'perc tot radn blck topo canopy'!E11</f>
        <v>-0.21891413204465315</v>
      </c>
      <c r="F4" s="7">
        <f>'perc tot radn blck topo canopy'!F5-'perc tot radn blck topo canopy'!F11</f>
        <v>-0.22348321387424208</v>
      </c>
      <c r="G4" s="7">
        <f>'perc tot radn blck topo canopy'!G5-'perc tot radn blck topo canopy'!G11</f>
        <v>-0.194367846824251</v>
      </c>
      <c r="H4" s="7">
        <f>'perc tot radn blck topo canopy'!H5-'perc tot radn blck topo canopy'!H11</f>
        <v>-0.1919434971280094</v>
      </c>
      <c r="I4" s="7">
        <f>'perc tot radn blck topo canopy'!I5-'perc tot radn blck topo canopy'!I11</f>
        <v>-0.2295233487028484</v>
      </c>
      <c r="J4" s="7">
        <f>'perc tot radn blck topo canopy'!J5-'perc tot radn blck topo canopy'!J11</f>
        <v>-0.21263294321272508</v>
      </c>
      <c r="K4" s="7">
        <f>'perc tot radn blck topo canopy'!K5-'perc tot radn blck topo canopy'!K11</f>
        <v>-0.12216688214836147</v>
      </c>
      <c r="L4" s="7">
        <f>'perc tot radn blck topo canopy'!L5-'perc tot radn blck topo canopy'!L11</f>
        <v>-0.15332033526343558</v>
      </c>
      <c r="M4" s="7">
        <f>'perc tot radn blck topo canopy'!M5-'perc tot radn blck topo canopy'!M11</f>
        <v>-0.16959303270774295</v>
      </c>
      <c r="N4" s="10" t="s">
        <v>3</v>
      </c>
    </row>
    <row r="5" spans="1:14" ht="11.25">
      <c r="A5" s="4" t="s">
        <v>42</v>
      </c>
      <c r="B5" s="7">
        <f>'perc tot radn blck topo canopy'!B8-'perc tot radn blck topo canopy'!B13</f>
        <v>-0.7631450895747297</v>
      </c>
      <c r="C5" s="7">
        <f>'perc tot radn blck topo canopy'!C8-'perc tot radn blck topo canopy'!C13</f>
        <v>-0.7926984185013412</v>
      </c>
      <c r="D5" s="7">
        <f>'perc tot radn blck topo canopy'!D8-'perc tot radn blck topo canopy'!D13</f>
        <v>-0.8156807422824521</v>
      </c>
      <c r="E5" s="7">
        <f>'perc tot radn blck topo canopy'!E8-'perc tot radn blck topo canopy'!E13</f>
        <v>-0.8500536883128111</v>
      </c>
      <c r="F5" s="7">
        <f>'perc tot radn blck topo canopy'!F8-'perc tot radn blck topo canopy'!F13</f>
        <v>-0.8368693319969573</v>
      </c>
      <c r="G5" s="7">
        <f>'perc tot radn blck topo canopy'!G8-'perc tot radn blck topo canopy'!G13</f>
        <v>-0.7660021981515751</v>
      </c>
      <c r="H5" s="7">
        <f>'perc tot radn blck topo canopy'!H8-'perc tot radn blck topo canopy'!H13</f>
        <v>-0.7660478680067093</v>
      </c>
      <c r="I5" s="7">
        <f>'perc tot radn blck topo canopy'!I8-'perc tot radn blck topo canopy'!I13</f>
        <v>-0.8509141849821283</v>
      </c>
      <c r="J5" s="7">
        <f>'perc tot radn blck topo canopy'!J8-'perc tot radn blck topo canopy'!J13</f>
        <v>-0.8637593454359999</v>
      </c>
      <c r="K5" s="7">
        <f>'perc tot radn blck topo canopy'!K8-'perc tot radn blck topo canopy'!K13</f>
        <v>-0.817258818864822</v>
      </c>
      <c r="L5" s="7">
        <f>'perc tot radn blck topo canopy'!L8-'perc tot radn blck topo canopy'!L13</f>
        <v>-0.7922859490653563</v>
      </c>
      <c r="M5" s="7">
        <f>'perc tot radn blck topo canopy'!M8-'perc tot radn blck topo canopy'!M13</f>
        <v>-0.7621829980742267</v>
      </c>
      <c r="N5" s="10" t="s">
        <v>3</v>
      </c>
    </row>
    <row r="6" spans="1:14" ht="11.25">
      <c r="A6" s="4" t="s">
        <v>43</v>
      </c>
      <c r="B6" s="7">
        <f>'perc tot radn blck topo canopy'!B9-'perc tot radn blck topo canopy'!B14</f>
        <v>-0.32637577760326175</v>
      </c>
      <c r="C6" s="7">
        <f>'perc tot radn blck topo canopy'!C9-'perc tot radn blck topo canopy'!C14</f>
        <v>-0.29820884283365123</v>
      </c>
      <c r="D6" s="7">
        <f>'perc tot radn blck topo canopy'!D9-'perc tot radn blck topo canopy'!D14</f>
        <v>-0.30497635537741574</v>
      </c>
      <c r="E6" s="7">
        <f>'perc tot radn blck topo canopy'!E9-'perc tot radn blck topo canopy'!E14</f>
        <v>-0.3229061209429863</v>
      </c>
      <c r="F6" s="7">
        <f>'perc tot radn blck topo canopy'!F9-'perc tot radn blck topo canopy'!F14</f>
        <v>-0.3581080292019536</v>
      </c>
      <c r="G6" s="7">
        <f>'perc tot radn blck topo canopy'!G9-'perc tot radn blck topo canopy'!G14</f>
        <v>-0.48800919378565133</v>
      </c>
      <c r="H6" s="7">
        <f>'perc tot radn blck topo canopy'!H9-'perc tot radn blck topo canopy'!H14</f>
        <v>-0.49272991847158354</v>
      </c>
      <c r="I6" s="7">
        <f>'perc tot radn blck topo canopy'!I9-'perc tot radn blck topo canopy'!I14</f>
        <v>-0.3409756543031779</v>
      </c>
      <c r="J6" s="7">
        <f>'perc tot radn blck topo canopy'!J9-'perc tot radn blck topo canopy'!J14</f>
        <v>-0.3091382368935077</v>
      </c>
      <c r="K6" s="7">
        <f>'perc tot radn blck topo canopy'!K9-'perc tot radn blck topo canopy'!K14</f>
        <v>-0.29303097037832027</v>
      </c>
      <c r="L6" s="7">
        <f>'perc tot radn blck topo canopy'!L9-'perc tot radn blck topo canopy'!L14</f>
        <v>-0.29814273314075157</v>
      </c>
      <c r="M6" s="7">
        <f>'perc tot radn blck topo canopy'!M9-'perc tot radn blck topo canopy'!M14</f>
        <v>-0.32297339814891646</v>
      </c>
      <c r="N6" s="10" t="s">
        <v>3</v>
      </c>
    </row>
    <row r="7" spans="1:14" ht="11.25">
      <c r="A7" s="4" t="s">
        <v>93</v>
      </c>
      <c r="B7" s="7">
        <f>'perc tot radn blck topo canopy'!B20-'perc tot radn blck topo canopy'!B15</f>
        <v>0.02933571969137161</v>
      </c>
      <c r="C7" s="7">
        <f>'perc tot radn blck topo canopy'!C20-'perc tot radn blck topo canopy'!C15</f>
        <v>0.02616939791762629</v>
      </c>
      <c r="D7" s="7">
        <f>'perc tot radn blck topo canopy'!D20-'perc tot radn blck topo canopy'!D15</f>
        <v>0.029733537610030836</v>
      </c>
      <c r="E7" s="7">
        <f>'perc tot radn blck topo canopy'!E20-'perc tot radn blck topo canopy'!E15</f>
        <v>0.027604622520751687</v>
      </c>
      <c r="F7" s="7">
        <f>'perc tot radn blck topo canopy'!F20-'perc tot radn blck topo canopy'!F15</f>
        <v>0.013270412257961661</v>
      </c>
      <c r="G7" s="7">
        <f>'perc tot radn blck topo canopy'!G20-'perc tot radn blck topo canopy'!G15</f>
        <v>-0.0020147093385703974</v>
      </c>
      <c r="H7" s="7">
        <f>'perc tot radn blck topo canopy'!H20-'perc tot radn blck topo canopy'!H15</f>
        <v>-0.005014695391279411</v>
      </c>
      <c r="I7" s="7">
        <f>'perc tot radn blck topo canopy'!I20-'perc tot radn blck topo canopy'!I15</f>
        <v>0.009671578515848878</v>
      </c>
      <c r="J7" s="7">
        <f>'perc tot radn blck topo canopy'!J20-'perc tot radn blck topo canopy'!J15</f>
        <v>0.026568664344070014</v>
      </c>
      <c r="K7" s="7">
        <f>'perc tot radn blck topo canopy'!K20-'perc tot radn blck topo canopy'!K15</f>
        <v>0.028549162508945014</v>
      </c>
      <c r="L7" s="7">
        <f>'perc tot radn blck topo canopy'!L20-'perc tot radn blck topo canopy'!L15</f>
        <v>0.026178104024503268</v>
      </c>
      <c r="M7" s="7">
        <f>'perc tot radn blck topo canopy'!M20-'perc tot radn blck topo canopy'!M15</f>
        <v>0.029027556447613123</v>
      </c>
      <c r="N7" s="10" t="s">
        <v>3</v>
      </c>
    </row>
    <row r="8" spans="1:14" ht="11.25">
      <c r="A8" s="4" t="s">
        <v>45</v>
      </c>
      <c r="B8" s="7">
        <f>'perc tot radn blck topo canopy'!B16-'perc tot radn blck topo canopy'!B24</f>
        <v>0.05225744831779067</v>
      </c>
      <c r="C8" s="7">
        <f>'perc tot radn blck topo canopy'!C16-'perc tot radn blck topo canopy'!C24</f>
        <v>0.05801576876142367</v>
      </c>
      <c r="D8" s="7">
        <f>'perc tot radn blck topo canopy'!D16-'perc tot radn blck topo canopy'!D24</f>
        <v>0.08191152907086674</v>
      </c>
      <c r="E8" s="7">
        <f>'perc tot radn blck topo canopy'!E16-'perc tot radn blck topo canopy'!E24</f>
        <v>0.06548901948507657</v>
      </c>
      <c r="F8" s="7">
        <f>'perc tot radn blck topo canopy'!F16-'perc tot radn blck topo canopy'!F24</f>
        <v>0.07749366746204922</v>
      </c>
      <c r="G8" s="7">
        <f>'perc tot radn blck topo canopy'!G16-'perc tot radn blck topo canopy'!G24</f>
        <v>0.08478676767392956</v>
      </c>
      <c r="H8" s="7">
        <f>'perc tot radn blck topo canopy'!H16-'perc tot radn blck topo canopy'!H24</f>
        <v>0.08660199114424982</v>
      </c>
      <c r="I8" s="7">
        <f>'perc tot radn blck topo canopy'!I16-'perc tot radn blck topo canopy'!I24</f>
        <v>0.07873212470296986</v>
      </c>
      <c r="J8" s="7">
        <f>'perc tot radn blck topo canopy'!J16-'perc tot radn blck topo canopy'!J24</f>
        <v>0.06793756464327927</v>
      </c>
      <c r="K8" s="7">
        <f>'perc tot radn blck topo canopy'!K16-'perc tot radn blck topo canopy'!K24</f>
        <v>0.08419583609086734</v>
      </c>
      <c r="L8" s="7">
        <f>'perc tot radn blck topo canopy'!L16-'perc tot radn blck topo canopy'!L24</f>
        <v>0.05815740357856658</v>
      </c>
      <c r="M8" s="7">
        <f>'perc tot radn blck topo canopy'!M16-'perc tot radn blck topo canopy'!M24</f>
        <v>0.051755304618678166</v>
      </c>
      <c r="N8" s="10" t="s">
        <v>3</v>
      </c>
    </row>
    <row r="9" spans="1:14" ht="11.25">
      <c r="A9" s="4" t="s">
        <v>99</v>
      </c>
      <c r="B9" s="7">
        <f>'perc tot radn blck topo canopy'!B4-'perc tot radn blck topo canopy'!B5</f>
        <v>-0.47604403711721544</v>
      </c>
      <c r="C9" s="7">
        <f>'perc tot radn blck topo canopy'!C4-'perc tot radn blck topo canopy'!C5</f>
        <v>-0.5454470696626855</v>
      </c>
      <c r="D9" s="7">
        <f>'perc tot radn blck topo canopy'!D4-'perc tot radn blck topo canopy'!D5</f>
        <v>-0.6226671632940617</v>
      </c>
      <c r="E9" s="7">
        <f>'perc tot radn blck topo canopy'!E4-'perc tot radn blck topo canopy'!E5</f>
        <v>-0.5457395330124155</v>
      </c>
      <c r="F9" s="7">
        <f>'perc tot radn blck topo canopy'!F4-'perc tot radn blck topo canopy'!F5</f>
        <v>-0.4851650081201171</v>
      </c>
      <c r="G9" s="7">
        <f>'perc tot radn blck topo canopy'!G4-'perc tot radn blck topo canopy'!G5</f>
        <v>-0.4949925429992619</v>
      </c>
      <c r="H9" s="7">
        <f>'perc tot radn blck topo canopy'!H4-'perc tot radn blck topo canopy'!H5</f>
        <v>-0.5000963010080368</v>
      </c>
      <c r="I9" s="7">
        <f>'perc tot radn blck topo canopy'!I4-'perc tot radn blck topo canopy'!I5</f>
        <v>-0.4915263682757929</v>
      </c>
      <c r="J9" s="7">
        <f>'perc tot radn blck topo canopy'!J4-'perc tot radn blck topo canopy'!J5</f>
        <v>-0.5739880049257832</v>
      </c>
      <c r="K9" s="7">
        <f>'perc tot radn blck topo canopy'!K4-'perc tot radn blck topo canopy'!K5</f>
        <v>-0.6388912130156154</v>
      </c>
      <c r="L9" s="7">
        <f>'perc tot radn blck topo canopy'!L4-'perc tot radn blck topo canopy'!L5</f>
        <v>-0.5444589250096482</v>
      </c>
      <c r="M9" s="7">
        <f>'perc tot radn blck topo canopy'!M4-'perc tot radn blck topo canopy'!M5</f>
        <v>-0.4773038822543664</v>
      </c>
      <c r="N9" s="10" t="s">
        <v>4</v>
      </c>
    </row>
    <row r="10" spans="1:14" ht="11.25">
      <c r="A10" s="4" t="s">
        <v>101</v>
      </c>
      <c r="B10" s="7">
        <f>'perc tot radn blck topo canopy'!B4-'perc tot radn blck topo canopy'!B11</f>
        <v>-0.64744792036192</v>
      </c>
      <c r="C10" s="7">
        <f>'perc tot radn blck topo canopy'!C4-'perc tot radn blck topo canopy'!C11</f>
        <v>-0.6986137265935779</v>
      </c>
      <c r="D10" s="7">
        <f>'perc tot radn blck topo canopy'!D4-'perc tot radn blck topo canopy'!D11</f>
        <v>-0.7531653435808676</v>
      </c>
      <c r="E10" s="7">
        <f>'perc tot radn blck topo canopy'!E4-'perc tot radn blck topo canopy'!E11</f>
        <v>-0.7646536650570687</v>
      </c>
      <c r="F10" s="7">
        <f>'perc tot radn blck topo canopy'!F4-'perc tot radn blck topo canopy'!F11</f>
        <v>-0.7086482219943592</v>
      </c>
      <c r="G10" s="7">
        <f>'perc tot radn blck topo canopy'!G4-'perc tot radn blck topo canopy'!G11</f>
        <v>-0.6893603898235129</v>
      </c>
      <c r="H10" s="7">
        <f>'perc tot radn blck topo canopy'!H4-'perc tot radn blck topo canopy'!H11</f>
        <v>-0.6920397981360462</v>
      </c>
      <c r="I10" s="7">
        <f>'perc tot radn blck topo canopy'!I4-'perc tot radn blck topo canopy'!I11</f>
        <v>-0.7210497169786413</v>
      </c>
      <c r="J10" s="7">
        <f>'perc tot radn blck topo canopy'!J4-'perc tot radn blck topo canopy'!J11</f>
        <v>-0.7866209481385082</v>
      </c>
      <c r="K10" s="7">
        <f>'perc tot radn blck topo canopy'!K4-'perc tot radn blck topo canopy'!K11</f>
        <v>-0.7610580951639768</v>
      </c>
      <c r="L10" s="7">
        <f>'perc tot radn blck topo canopy'!L4-'perc tot radn blck topo canopy'!L11</f>
        <v>-0.6977792602730838</v>
      </c>
      <c r="M10" s="7">
        <f>'perc tot radn blck topo canopy'!M4-'perc tot radn blck topo canopy'!M11</f>
        <v>-0.6468969149621093</v>
      </c>
      <c r="N10" s="10" t="s">
        <v>4</v>
      </c>
    </row>
    <row r="11" spans="1:14" ht="11.25">
      <c r="A11" s="4" t="s">
        <v>102</v>
      </c>
      <c r="B11" s="7">
        <f>'perc tot radn blck topo canopy'!B5-'perc tot radn blck topo canopy'!B15</f>
        <v>-0.16363987179608908</v>
      </c>
      <c r="C11" s="7">
        <f>'perc tot radn blck topo canopy'!C5-'perc tot radn blck topo canopy'!C15</f>
        <v>-0.1463027384022666</v>
      </c>
      <c r="D11" s="7">
        <f>'perc tot radn blck topo canopy'!D5-'perc tot radn blck topo canopy'!D15</f>
        <v>-0.11657942204378047</v>
      </c>
      <c r="E11" s="7">
        <f>'perc tot radn blck topo canopy'!E5-'perc tot radn blck topo canopy'!E15</f>
        <v>-0.20701962738078816</v>
      </c>
      <c r="F11" s="7">
        <f>'perc tot radn blck topo canopy'!F5-'perc tot radn blck topo canopy'!F15</f>
        <v>-0.26102023876850267</v>
      </c>
      <c r="G11" s="7">
        <f>'perc tot radn blck topo canopy'!G5-'perc tot radn blck topo canopy'!G15</f>
        <v>-0.2813735142286212</v>
      </c>
      <c r="H11" s="7">
        <f>'perc tot radn blck topo canopy'!H5-'perc tot radn blck topo canopy'!H15</f>
        <v>-0.2862357662537709</v>
      </c>
      <c r="I11" s="7">
        <f>'perc tot radn blck topo canopy'!I5-'perc tot radn blck topo canopy'!I15</f>
        <v>-0.2739179245899235</v>
      </c>
      <c r="J11" s="7">
        <f>'perc tot radn blck topo canopy'!J5-'perc tot radn blck topo canopy'!J15</f>
        <v>-0.19912863172221618</v>
      </c>
      <c r="K11" s="7">
        <f>'perc tot radn blck topo canopy'!K5-'perc tot radn blck topo canopy'!K15</f>
        <v>-0.10814916398624308</v>
      </c>
      <c r="L11" s="7">
        <f>'perc tot radn blck topo canopy'!L5-'perc tot radn blck topo canopy'!L15</f>
        <v>-0.14641429508485837</v>
      </c>
      <c r="M11" s="7">
        <f>'perc tot radn blck topo canopy'!M5-'perc tot radn blck topo canopy'!M15</f>
        <v>-0.16192088231052526</v>
      </c>
      <c r="N11" s="10" t="s">
        <v>4</v>
      </c>
    </row>
    <row r="12" spans="1:14" ht="11.25">
      <c r="A12" s="4" t="s">
        <v>103</v>
      </c>
      <c r="B12" s="7">
        <f>'perc tot radn blck topo canopy'!B20-'perc tot radn blck topo canopy'!B5</f>
        <v>0.19297559148746068</v>
      </c>
      <c r="C12" s="7">
        <f>'perc tot radn blck topo canopy'!C20-'perc tot radn blck topo canopy'!C5</f>
        <v>0.1724721363198929</v>
      </c>
      <c r="D12" s="7">
        <f>'perc tot radn blck topo canopy'!D20-'perc tot radn blck topo canopy'!D5</f>
        <v>0.1463129596538113</v>
      </c>
      <c r="E12" s="7">
        <f>'perc tot radn blck topo canopy'!E20-'perc tot radn blck topo canopy'!E5</f>
        <v>0.23462424990153985</v>
      </c>
      <c r="F12" s="7">
        <f>'perc tot radn blck topo canopy'!F20-'perc tot radn blck topo canopy'!F5</f>
        <v>0.2742906510264643</v>
      </c>
      <c r="G12" s="7">
        <f>'perc tot radn blck topo canopy'!G20-'perc tot radn blck topo canopy'!G5</f>
        <v>0.2793588048900508</v>
      </c>
      <c r="H12" s="7">
        <f>'perc tot radn blck topo canopy'!H20-'perc tot radn blck topo canopy'!H5</f>
        <v>0.2812210708624915</v>
      </c>
      <c r="I12" s="7">
        <f>'perc tot radn blck topo canopy'!I20-'perc tot radn blck topo canopy'!I5</f>
        <v>0.28358950310577236</v>
      </c>
      <c r="J12" s="7">
        <f>'perc tot radn blck topo canopy'!J20-'perc tot radn blck topo canopy'!J5</f>
        <v>0.2256972960662862</v>
      </c>
      <c r="K12" s="7">
        <f>'perc tot radn blck topo canopy'!K20-'perc tot radn blck topo canopy'!K5</f>
        <v>0.1366983264951881</v>
      </c>
      <c r="L12" s="7">
        <f>'perc tot radn blck topo canopy'!L20-'perc tot radn blck topo canopy'!L5</f>
        <v>0.17259239910936164</v>
      </c>
      <c r="M12" s="7">
        <f>'perc tot radn blck topo canopy'!M20-'perc tot radn blck topo canopy'!M5</f>
        <v>0.19094843875813838</v>
      </c>
      <c r="N12" s="10" t="s">
        <v>4</v>
      </c>
    </row>
    <row r="13" spans="1:14" ht="11.25">
      <c r="A13" s="4" t="s">
        <v>105</v>
      </c>
      <c r="B13" s="7">
        <f>'perc tot radn blck topo canopy'!B6-'perc tot radn blck topo canopy'!B22</f>
        <v>-0.7215209977732056</v>
      </c>
      <c r="C13" s="7">
        <f>'perc tot radn blck topo canopy'!C6-'perc tot radn blck topo canopy'!C22</f>
        <v>-0.7376433462920037</v>
      </c>
      <c r="D13" s="7">
        <f>'perc tot radn blck topo canopy'!D6-'perc tot radn blck topo canopy'!D22</f>
        <v>-0.7551143004211311</v>
      </c>
      <c r="E13" s="7">
        <f>'perc tot radn blck topo canopy'!E6-'perc tot radn blck topo canopy'!E22</f>
        <v>-0.7579456725216277</v>
      </c>
      <c r="F13" s="7">
        <f>'perc tot radn blck topo canopy'!F6-'perc tot radn blck topo canopy'!F22</f>
        <v>-0.7713715353769127</v>
      </c>
      <c r="G13" s="7">
        <f>'perc tot radn blck topo canopy'!G6-'perc tot radn blck topo canopy'!G22</f>
        <v>-0.7908444836046152</v>
      </c>
      <c r="H13" s="7">
        <f>'perc tot radn blck topo canopy'!H6-'perc tot radn blck topo canopy'!H22</f>
        <v>-0.7967036963774731</v>
      </c>
      <c r="I13" s="7">
        <f>'perc tot radn blck topo canopy'!I6-'perc tot radn blck topo canopy'!I22</f>
        <v>-0.780550518317946</v>
      </c>
      <c r="J13" s="7">
        <f>'perc tot radn blck topo canopy'!J6-'perc tot radn blck topo canopy'!J22</f>
        <v>-0.7642856768540431</v>
      </c>
      <c r="K13" s="7">
        <f>'perc tot radn blck topo canopy'!K6-'perc tot radn blck topo canopy'!K22</f>
        <v>-0.7579272044146429</v>
      </c>
      <c r="L13" s="7">
        <f>'perc tot radn blck topo canopy'!L6-'perc tot radn blck topo canopy'!L22</f>
        <v>-0.7371748934796536</v>
      </c>
      <c r="M13" s="7">
        <f>'perc tot radn blck topo canopy'!M6-'perc tot radn blck topo canopy'!M22</f>
        <v>-0.7214881448761703</v>
      </c>
      <c r="N13" s="10" t="s">
        <v>4</v>
      </c>
    </row>
    <row r="14" spans="1:14" ht="11.25">
      <c r="A14" s="4" t="s">
        <v>107</v>
      </c>
      <c r="B14" s="7">
        <f>'perc tot radn blck topo canopy'!B9-'perc tot radn blck topo canopy'!B12</f>
        <v>-0.34813613702869095</v>
      </c>
      <c r="C14" s="7">
        <f>'perc tot radn blck topo canopy'!C9-'perc tot radn blck topo canopy'!C12</f>
        <v>-0.32220904717961085</v>
      </c>
      <c r="D14" s="7">
        <f>'perc tot radn blck topo canopy'!D9-'perc tot radn blck topo canopy'!D12</f>
        <v>-0.3333412283557834</v>
      </c>
      <c r="E14" s="7">
        <f>'perc tot radn blck topo canopy'!E9-'perc tot radn blck topo canopy'!E12</f>
        <v>-0.36816284954114165</v>
      </c>
      <c r="F14" s="7">
        <f>'perc tot radn blck topo canopy'!F9-'perc tot radn blck topo canopy'!F12</f>
        <v>-0.37496738129167895</v>
      </c>
      <c r="G14" s="7">
        <f>'perc tot radn blck topo canopy'!G9-'perc tot radn blck topo canopy'!G12</f>
        <v>-0.5039078171781824</v>
      </c>
      <c r="H14" s="7">
        <f>'perc tot radn blck topo canopy'!H9-'perc tot radn blck topo canopy'!H12</f>
        <v>-0.5069432561141721</v>
      </c>
      <c r="I14" s="7">
        <f>'perc tot radn blck topo canopy'!I9-'perc tot radn blck topo canopy'!I12</f>
        <v>-0.3591216252449504</v>
      </c>
      <c r="J14" s="7">
        <f>'perc tot radn blck topo canopy'!J9-'perc tot radn blck topo canopy'!J12</f>
        <v>-0.3571233258237839</v>
      </c>
      <c r="K14" s="7">
        <f>'perc tot radn blck topo canopy'!K9-'perc tot radn blck topo canopy'!K12</f>
        <v>-0.3214489723965043</v>
      </c>
      <c r="L14" s="7">
        <f>'perc tot radn blck topo canopy'!L9-'perc tot radn blck topo canopy'!L12</f>
        <v>-0.32197060022008717</v>
      </c>
      <c r="M14" s="7">
        <f>'perc tot radn blck topo canopy'!M9-'perc tot radn blck topo canopy'!M12</f>
        <v>-0.34460975042888087</v>
      </c>
      <c r="N14" s="10" t="s">
        <v>4</v>
      </c>
    </row>
    <row r="15" spans="1:14" ht="11.25">
      <c r="A15" s="4" t="s">
        <v>112</v>
      </c>
      <c r="B15" s="7">
        <f>'perc tot radn blck topo canopy'!B11-'perc tot radn blck topo canopy'!B15</f>
        <v>0.007764011448615493</v>
      </c>
      <c r="C15" s="7">
        <f>'perc tot radn blck topo canopy'!C11-'perc tot radn blck topo canopy'!C15</f>
        <v>0.006863918528625779</v>
      </c>
      <c r="D15" s="7">
        <f>'perc tot radn blck topo canopy'!D11-'perc tot radn blck topo canopy'!D15</f>
        <v>0.013918758243025464</v>
      </c>
      <c r="E15" s="7">
        <f>'perc tot radn blck topo canopy'!E11-'perc tot radn blck topo canopy'!E15</f>
        <v>0.011894504663864991</v>
      </c>
      <c r="F15" s="7">
        <f>'perc tot radn blck topo canopy'!F11-'perc tot radn blck topo canopy'!F15</f>
        <v>-0.037537024894260584</v>
      </c>
      <c r="G15" s="7">
        <f>'perc tot radn blck topo canopy'!G11-'perc tot radn blck topo canopy'!G15</f>
        <v>-0.08700566740437021</v>
      </c>
      <c r="H15" s="7">
        <f>'perc tot radn blck topo canopy'!H11-'perc tot radn blck topo canopy'!H15</f>
        <v>-0.0942922691257615</v>
      </c>
      <c r="I15" s="7">
        <f>'perc tot radn blck topo canopy'!I11-'perc tot radn blck topo canopy'!I15</f>
        <v>-0.04439457588707507</v>
      </c>
      <c r="J15" s="7">
        <f>'perc tot radn blck topo canopy'!J11-'perc tot radn blck topo canopy'!J15</f>
        <v>0.013504311490508902</v>
      </c>
      <c r="K15" s="7">
        <f>'perc tot radn blck topo canopy'!K11-'perc tot radn blck topo canopy'!K15</f>
        <v>0.014017718162118387</v>
      </c>
      <c r="L15" s="7">
        <f>'perc tot radn blck topo canopy'!L11-'perc tot radn blck topo canopy'!L15</f>
        <v>0.006906040178577211</v>
      </c>
      <c r="M15" s="7">
        <f>'perc tot radn blck topo canopy'!M11-'perc tot radn blck topo canopy'!M15</f>
        <v>0.007672150397217692</v>
      </c>
      <c r="N15" s="10" t="s">
        <v>4</v>
      </c>
    </row>
    <row r="16" spans="1:14" ht="11.25">
      <c r="A16" s="4" t="s">
        <v>113</v>
      </c>
      <c r="B16" s="7">
        <f>'perc tot radn blck topo canopy'!B20-'perc tot radn blck topo canopy'!B11</f>
        <v>0.021571708242756116</v>
      </c>
      <c r="C16" s="7">
        <f>'perc tot radn blck topo canopy'!C20-'perc tot radn blck topo canopy'!C11</f>
        <v>0.019305479389000513</v>
      </c>
      <c r="D16" s="7">
        <f>'perc tot radn blck topo canopy'!D20-'perc tot radn blck topo canopy'!D11</f>
        <v>0.01581477936700537</v>
      </c>
      <c r="E16" s="7">
        <f>'perc tot radn blck topo canopy'!E20-'perc tot radn blck topo canopy'!E11</f>
        <v>0.015710117856886696</v>
      </c>
      <c r="F16" s="7">
        <f>'perc tot radn blck topo canopy'!F20-'perc tot radn blck topo canopy'!F11</f>
        <v>0.050807437152222246</v>
      </c>
      <c r="G16" s="7">
        <f>'perc tot radn blck topo canopy'!G20-'perc tot radn blck topo canopy'!G11</f>
        <v>0.08499095806579982</v>
      </c>
      <c r="H16" s="7">
        <f>'perc tot radn blck topo canopy'!H20-'perc tot radn blck topo canopy'!H11</f>
        <v>0.08927757373448209</v>
      </c>
      <c r="I16" s="7">
        <f>'perc tot radn blck topo canopy'!I20-'perc tot radn blck topo canopy'!I11</f>
        <v>0.05406615440292395</v>
      </c>
      <c r="J16" s="7">
        <f>'perc tot radn blck topo canopy'!J20-'perc tot radn blck topo canopy'!J11</f>
        <v>0.013064352853561112</v>
      </c>
      <c r="K16" s="7">
        <f>'perc tot radn blck topo canopy'!K20-'perc tot radn blck topo canopy'!K11</f>
        <v>0.014531444346826627</v>
      </c>
      <c r="L16" s="7">
        <f>'perc tot radn blck topo canopy'!L20-'perc tot radn blck topo canopy'!L11</f>
        <v>0.019272063845926057</v>
      </c>
      <c r="M16" s="7">
        <f>'perc tot radn blck topo canopy'!M20-'perc tot radn blck topo canopy'!M11</f>
        <v>0.02135540605039543</v>
      </c>
      <c r="N16" s="10" t="s">
        <v>4</v>
      </c>
    </row>
    <row r="17" spans="1:14" ht="11.25">
      <c r="A17" s="4" t="s">
        <v>115</v>
      </c>
      <c r="B17" s="7">
        <f>'perc tot radn blck topo canopy'!B14-'perc tot radn blck topo canopy'!B12</f>
        <v>-0.0217603594254292</v>
      </c>
      <c r="C17" s="7">
        <f>'perc tot radn blck topo canopy'!C14-'perc tot radn blck topo canopy'!C12</f>
        <v>-0.02400020434595962</v>
      </c>
      <c r="D17" s="7">
        <f>'perc tot radn blck topo canopy'!D14-'perc tot radn blck topo canopy'!D12</f>
        <v>-0.02836487297836765</v>
      </c>
      <c r="E17" s="7">
        <f>'perc tot radn blck topo canopy'!E14-'perc tot radn blck topo canopy'!E12</f>
        <v>-0.04525672859815533</v>
      </c>
      <c r="F17" s="7">
        <f>'perc tot radn blck topo canopy'!F14-'perc tot radn blck topo canopy'!F12</f>
        <v>-0.016859352089725332</v>
      </c>
      <c r="G17" s="7">
        <f>'perc tot radn blck topo canopy'!G14-'perc tot radn blck topo canopy'!G12</f>
        <v>-0.01589862339253112</v>
      </c>
      <c r="H17" s="7">
        <f>'perc tot radn blck topo canopy'!H14-'perc tot radn blck topo canopy'!H12</f>
        <v>-0.014213337642588586</v>
      </c>
      <c r="I17" s="7">
        <f>'perc tot radn blck topo canopy'!I14-'perc tot radn blck topo canopy'!I12</f>
        <v>-0.018145970941772505</v>
      </c>
      <c r="J17" s="7">
        <f>'perc tot radn blck topo canopy'!J14-'perc tot radn blck topo canopy'!J12</f>
        <v>-0.0479850889302762</v>
      </c>
      <c r="K17" s="7">
        <f>'perc tot radn blck topo canopy'!K14-'perc tot radn blck topo canopy'!K12</f>
        <v>-0.028418002018184008</v>
      </c>
      <c r="L17" s="7">
        <f>'perc tot radn blck topo canopy'!L14-'perc tot radn blck topo canopy'!L12</f>
        <v>-0.023827867079335596</v>
      </c>
      <c r="M17" s="7">
        <f>'perc tot radn blck topo canopy'!M14-'perc tot radn blck topo canopy'!M12</f>
        <v>-0.02163635227996441</v>
      </c>
      <c r="N17" s="10" t="s">
        <v>4</v>
      </c>
    </row>
    <row r="20" spans="2:13" ht="11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1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2002-01-09T15:43:55Z</cp:lastPrinted>
  <dcterms:created xsi:type="dcterms:W3CDTF">2002-01-08T16:42:20Z</dcterms:created>
  <dcterms:modified xsi:type="dcterms:W3CDTF">2002-01-20T23:33:51Z</dcterms:modified>
  <cp:category/>
  <cp:version/>
  <cp:contentType/>
  <cp:contentStatus/>
</cp:coreProperties>
</file>