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0" windowWidth="11715" windowHeight="9405" tabRatio="956" activeTab="8"/>
  </bookViews>
  <sheets>
    <sheet name="tmax" sheetId="1" r:id="rId1"/>
    <sheet name=" tot_radn" sheetId="2" r:id="rId2"/>
    <sheet name="dir_radn" sheetId="3" r:id="rId3"/>
    <sheet name="dif_radn" sheetId="4" r:id="rId4"/>
    <sheet name="dir_radn_diffs" sheetId="5" r:id="rId5"/>
    <sheet name="dir_diffs_norm_843" sheetId="6" r:id="rId6"/>
    <sheet name="tmax_diffs" sheetId="7" r:id="rId7"/>
    <sheet name="data" sheetId="8" r:id="rId8"/>
    <sheet name="charts" sheetId="9" r:id="rId9"/>
  </sheets>
  <externalReferences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<sst xmlns="http://schemas.openxmlformats.org/spreadsheetml/2006/main" count="400" uniqueCount="94">
  <si>
    <t>Month</t>
  </si>
  <si>
    <t>20M</t>
  </si>
  <si>
    <t>50M</t>
  </si>
  <si>
    <t>MJ.m-2.day-1</t>
  </si>
  <si>
    <t>VANMET - UPLMET RADN</t>
  </si>
  <si>
    <t>UPLMET - RS04 RADN</t>
  </si>
  <si>
    <t>H15MET - RS05 RADN</t>
  </si>
  <si>
    <t>VANMET - RS04 RADN</t>
  </si>
  <si>
    <t>RS05 - RS03 RADN</t>
  </si>
  <si>
    <t>RS12 - RS26 RADN</t>
  </si>
  <si>
    <t>slope of tmax trendline thru zero</t>
  </si>
  <si>
    <t>R^2 tmax trendline thru zero</t>
  </si>
  <si>
    <t>slope of tmin trendline thru zero</t>
  </si>
  <si>
    <t>AVE</t>
  </si>
  <si>
    <t>percent diffuse</t>
  </si>
  <si>
    <t xml:space="preserve">percent direct </t>
  </si>
  <si>
    <t>Canopy-corrected, Cloud-corrected, Topo-correct Radiation on a Sloped Surface</t>
  </si>
  <si>
    <t>PRIMET</t>
  </si>
  <si>
    <t>CS2MET</t>
  </si>
  <si>
    <t>CENMET</t>
  </si>
  <si>
    <t>VANMET</t>
  </si>
  <si>
    <t>UPLMET</t>
  </si>
  <si>
    <t>H15MET</t>
  </si>
  <si>
    <t>RS01</t>
  </si>
  <si>
    <t>RS02</t>
  </si>
  <si>
    <t>RS03</t>
  </si>
  <si>
    <t>RS04</t>
  </si>
  <si>
    <t>RS05</t>
  </si>
  <si>
    <t>RS07</t>
  </si>
  <si>
    <t>RS10</t>
  </si>
  <si>
    <t>RS12</t>
  </si>
  <si>
    <t>RS15</t>
  </si>
  <si>
    <t>RS16</t>
  </si>
  <si>
    <t>RS17</t>
  </si>
  <si>
    <t>RS20</t>
  </si>
  <si>
    <t>RS26</t>
  </si>
  <si>
    <t>RS38</t>
  </si>
  <si>
    <t>RS86</t>
  </si>
  <si>
    <t>RS89</t>
  </si>
  <si>
    <t>GSLOOK</t>
  </si>
  <si>
    <t>GSMACK</t>
  </si>
  <si>
    <t>GSWS02</t>
  </si>
  <si>
    <t>GR4C</t>
  </si>
  <si>
    <t>GR8C</t>
  </si>
  <si>
    <t>GRT1</t>
  </si>
  <si>
    <t>GRVC</t>
  </si>
  <si>
    <t>TSLOMA</t>
  </si>
  <si>
    <t>TSLOOK</t>
  </si>
  <si>
    <t>TSMACK</t>
  </si>
  <si>
    <t>TSMCRA</t>
  </si>
  <si>
    <t xml:space="preserve"> </t>
  </si>
  <si>
    <t>Canopy-corrected, Cloud-corrected, Topo-correct Direct Radiation on a Sloped Surface</t>
  </si>
  <si>
    <t>Canopy-corrected, Cloud-corrected, Topo-correct Diffuse Radiation on a Sloped Surface</t>
  </si>
  <si>
    <t>CS2MET - RS01 RADN</t>
  </si>
  <si>
    <t>CS2MET- RS02 RADN</t>
  </si>
  <si>
    <t>CENMET - RS12 RADN</t>
  </si>
  <si>
    <t>VANMET- GR4C RADN</t>
  </si>
  <si>
    <t>VANMET - GRT1 RADN</t>
  </si>
  <si>
    <t>UPLMET - GRT1 RADN</t>
  </si>
  <si>
    <t>GR4C - GRT1 RADN</t>
  </si>
  <si>
    <t>PRIMET - CS2MET RADN</t>
  </si>
  <si>
    <t>PRIMET - RS01 RADN</t>
  </si>
  <si>
    <t>PRIMET - RS02 RADN</t>
  </si>
  <si>
    <t>CS2MET - RS07 RADN</t>
  </si>
  <si>
    <t>CS2MET - RS89 RADN</t>
  </si>
  <si>
    <t>CENMET - RS26 RADN</t>
  </si>
  <si>
    <t>UPLMET - GR4C RADN</t>
  </si>
  <si>
    <t>H15MET - RS03 RADN</t>
  </si>
  <si>
    <t>H15MET - RS38 RADN</t>
  </si>
  <si>
    <t>RS01 - RS07 RADN</t>
  </si>
  <si>
    <t>RS01 - RS89 RADN</t>
  </si>
  <si>
    <t>RS02 - RS07 RADN</t>
  </si>
  <si>
    <t>RS12 - RS38 RADN</t>
  </si>
  <si>
    <t>Differences in Direct Radiation for Similar Elevation Site Pairs, normalized using 843 values</t>
  </si>
  <si>
    <t>Differences in Direct Radiation for Similar Elevation Site Pairs</t>
  </si>
  <si>
    <t>RS38 - RS03 RADN</t>
  </si>
  <si>
    <t>RS04 - GRT1 RADN</t>
  </si>
  <si>
    <t>RS01 - RS02 RADN</t>
  </si>
  <si>
    <t>RS17 - RS07 RADN</t>
  </si>
  <si>
    <t>RS89 - RS07 RADN</t>
  </si>
  <si>
    <t>GR8C - RS15 RADN</t>
  </si>
  <si>
    <t>RS86 - RS10 RADN</t>
  </si>
  <si>
    <t>RS20 - RS16 RADN</t>
  </si>
  <si>
    <t>RS89 - RS17 RADN</t>
  </si>
  <si>
    <t>CS2MET - RS17 RADN</t>
  </si>
  <si>
    <t>RS01 - RS17 RADN</t>
  </si>
  <si>
    <t>RS02 - RS17 RADN</t>
  </si>
  <si>
    <t>GR4C - RS04 RADN</t>
  </si>
  <si>
    <t>Differences in Tmax for Similar Elevation Site Pairs</t>
  </si>
  <si>
    <t>Degrees C</t>
  </si>
  <si>
    <t>30-yr Corrected Tmax</t>
  </si>
  <si>
    <t>Actual Month</t>
  </si>
  <si>
    <t>ANN</t>
  </si>
  <si>
    <t>GR2V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</si>
</sst>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.0"/>
  </numFmts>
  <fonts count="1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b/>
      <sz val="8.25"/>
      <name val="Arial"/>
      <family val="2"/>
    </font>
    <font>
      <sz val="8.25"/>
      <name val="Arial"/>
      <family val="2"/>
    </font>
    <font>
      <sz val="9.75"/>
      <name val="Arial"/>
      <family val="0"/>
    </font>
    <font>
      <sz val="9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164" fontId="3" fillId="0" borderId="0" xfId="0" applyNumberFormat="1" applyFont="1" applyAlignment="1">
      <alignment horizontal="right" vertical="center" wrapText="1"/>
    </xf>
    <xf numFmtId="1" fontId="3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ATTENUATION DUE TO CLOUDINESS VS. SLOPE OF TMAX TRENDLINES FOR EACH MONTH, FOR SIMILAR ELEVATION AND CANOPY TYPE SITE PAIRS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JAN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data!$B$4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data!$B$6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FEB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data!$C$4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data!$C$6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MAR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data!$D$4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data!$D$6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APR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data!$E$4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data!$E$6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MAY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data!$F$4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data!$F$6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JUN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data!$G$4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data!$G$6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JUL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data!$H$4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data!$H$6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v>AUG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data!$I$4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data!$I$6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v>SEP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data!$J$4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data!$J$6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v>OCT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data!$K$4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data!$K$6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v>NOV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data!$L$4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data!$L$6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v>DEC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data!$M$4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data!$M$6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54885106"/>
        <c:axId val="24203907"/>
      </c:scatterChart>
      <c:valAx>
        <c:axId val="54885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ATTN DUE TO CLOUDINESS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4203907"/>
        <c:crosses val="autoZero"/>
        <c:crossBetween val="midCat"/>
        <c:dispUnits/>
        <c:majorUnit val="0.1"/>
      </c:valAx>
      <c:valAx>
        <c:axId val="24203907"/>
        <c:scaling>
          <c:orientation val="minMax"/>
          <c:max val="7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SLOPE OF TRENDLINE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48851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SLOPE OF TMAX TRENDLINES VS. MONTH FOR SIMILAR ELEVATION AND CANOPY TYPE SITE PAIRS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data!$B$6:$M$6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16508572"/>
        <c:axId val="14359421"/>
      </c:lineChart>
      <c:catAx>
        <c:axId val="16508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359421"/>
        <c:crosses val="autoZero"/>
        <c:auto val="1"/>
        <c:lblOffset val="100"/>
        <c:noMultiLvlLbl val="0"/>
      </c:catAx>
      <c:valAx>
        <c:axId val="14359421"/>
        <c:scaling>
          <c:orientation val="minMax"/>
          <c:max val="6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SLOPE OF TRENDLINE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5085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ATTENUATION DUE TO CLOUDINESS VS. SLOPE OF TMIN TRENDLINES FOR EACH MONTH, FOR SIMILAR ELEVATION AND CANOPY TYPE SITE PAIRS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JAN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data!$B$4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data!$B$9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FEB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data!$C$4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data!$C$9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MAR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data!$D$4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data!$D$9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APR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data!$E$4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data!$E$9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MAY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data!$F$4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data!$F$9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JUN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data!$G$4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data!$G$9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JUL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data!$H$4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data!$H$9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v>AUG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data!$I$4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data!$I$9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v>SEP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data!$J$4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data!$J$9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v>OCT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data!$K$4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data!$K$9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v>NOV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data!$L$4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data!$L$9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v>DEC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data!$M$4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data!$M$9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62125926"/>
        <c:axId val="22262423"/>
      </c:scatterChart>
      <c:valAx>
        <c:axId val="621259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ATTN DUE TO CLOUDINESS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2262423"/>
        <c:crossesAt val="-3"/>
        <c:crossBetween val="midCat"/>
        <c:dispUnits/>
        <c:majorUnit val="0.1"/>
      </c:valAx>
      <c:valAx>
        <c:axId val="22262423"/>
        <c:scaling>
          <c:orientation val="minMax"/>
          <c:max val="1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SLOPE OF TRENDLINE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21259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SLOPE OF TMIN TRENDLINES VS. MONTH FOR SIMILAR ELEVATION AND CANOPY TYPE SITE PAIRS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data!$B$9:$M$9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66144080"/>
        <c:axId val="58425809"/>
      </c:lineChart>
      <c:catAx>
        <c:axId val="66144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425809"/>
        <c:crossesAt val="-5"/>
        <c:auto val="1"/>
        <c:lblOffset val="100"/>
        <c:noMultiLvlLbl val="0"/>
      </c:catAx>
      <c:valAx>
        <c:axId val="58425809"/>
        <c:scaling>
          <c:orientation val="minMax"/>
          <c:max val="1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SLOPE OF TRENDLINE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1440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DIFFERENCES IN NORMALIZED DIRECT RADN AND TMAX FOR SIMILAR ELEVATION SITE PAIRS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JAN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dir_diffs_norm_843!$B$4:$B$42</c:f>
              <c:numCache>
                <c:ptCount val="39"/>
                <c:pt idx="0">
                  <c:v>-0.031180966652034077</c:v>
                </c:pt>
                <c:pt idx="1">
                  <c:v>-0.002016650484899604</c:v>
                </c:pt>
                <c:pt idx="2">
                  <c:v>0.9107474116450982</c:v>
                </c:pt>
                <c:pt idx="3">
                  <c:v>1.2849981915721376</c:v>
                </c:pt>
                <c:pt idx="4">
                  <c:v>1.348008300440356</c:v>
                </c:pt>
                <c:pt idx="5">
                  <c:v>0.38904913664758456</c:v>
                </c:pt>
                <c:pt idx="6">
                  <c:v>0.9510261420686564</c:v>
                </c:pt>
                <c:pt idx="7">
                  <c:v>0.9589591637927715</c:v>
                </c:pt>
                <c:pt idx="8">
                  <c:v>-0.01751129962135721</c:v>
                </c:pt>
                <c:pt idx="9">
                  <c:v>0.029164316167134476</c:v>
                </c:pt>
                <c:pt idx="10">
                  <c:v>0.18122262052568977</c:v>
                </c:pt>
                <c:pt idx="11">
                  <c:v>0.00793302172411486</c:v>
                </c:pt>
                <c:pt idx="12">
                  <c:v>0</c:v>
                </c:pt>
                <c:pt idx="13">
                  <c:v>0</c:v>
                </c:pt>
                <c:pt idx="14">
                  <c:v>0.3735923614400158</c:v>
                </c:pt>
                <c:pt idx="15">
                  <c:v>-0.03676308662388963</c:v>
                </c:pt>
                <c:pt idx="16">
                  <c:v>-0.05989758037666183</c:v>
                </c:pt>
                <c:pt idx="17">
                  <c:v>0</c:v>
                </c:pt>
                <c:pt idx="18">
                  <c:v>0.06301010886821828</c:v>
                </c:pt>
                <c:pt idx="19">
                  <c:v>0.8431995201031162</c:v>
                </c:pt>
                <c:pt idx="20">
                  <c:v>0.812018553451082</c:v>
                </c:pt>
                <c:pt idx="21">
                  <c:v>0.8411828696182164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0.9097877993132343</c:v>
                </c:pt>
                <c:pt idx="26">
                  <c:v>1.3400752787162409</c:v>
                </c:pt>
                <c:pt idx="27">
                  <c:v>0.8959490549245531</c:v>
                </c:pt>
                <c:pt idx="28">
                  <c:v>0.01427413220446845</c:v>
                </c:pt>
                <c:pt idx="29">
                  <c:v>-0.1669484883212213</c:v>
                </c:pt>
                <c:pt idx="30">
                  <c:v>0.031180966652034077</c:v>
                </c:pt>
                <c:pt idx="31">
                  <c:v>0.031180966652034077</c:v>
                </c:pt>
                <c:pt idx="32">
                  <c:v>0.031180966652034077</c:v>
                </c:pt>
                <c:pt idx="33">
                  <c:v>0.002016650484899604</c:v>
                </c:pt>
                <c:pt idx="34">
                  <c:v>0.002016650484899604</c:v>
                </c:pt>
                <c:pt idx="35">
                  <c:v>0.05507708714410343</c:v>
                </c:pt>
                <c:pt idx="36">
                  <c:v>0.03178543182582566</c:v>
                </c:pt>
                <c:pt idx="37">
                  <c:v>-0.0009596123318640497</c:v>
                </c:pt>
                <c:pt idx="38">
                  <c:v>-0.13289685172494073</c:v>
                </c:pt>
              </c:numCache>
            </c:numRef>
          </c:xVal>
          <c:yVal>
            <c:numRef>
              <c:f>tmax_diffs!$B$4:$B$42</c:f>
              <c:numCache>
                <c:ptCount val="39"/>
                <c:pt idx="0">
                  <c:v>-2.4</c:v>
                </c:pt>
                <c:pt idx="1">
                  <c:v>-0.6999999999999997</c:v>
                </c:pt>
                <c:pt idx="2">
                  <c:v>5.3</c:v>
                </c:pt>
                <c:pt idx="3">
                  <c:v>2.5999999999999996</c:v>
                </c:pt>
                <c:pt idx="4">
                  <c:v>2.6999999999999997</c:v>
                </c:pt>
                <c:pt idx="5">
                  <c:v>0.7999999999999998</c:v>
                </c:pt>
                <c:pt idx="6">
                  <c:v>2.6</c:v>
                </c:pt>
                <c:pt idx="7">
                  <c:v>1.9</c:v>
                </c:pt>
                <c:pt idx="8">
                  <c:v>0.7000000000000002</c:v>
                </c:pt>
                <c:pt idx="9">
                  <c:v>1.7000000000000002</c:v>
                </c:pt>
                <c:pt idx="10">
                  <c:v>3.8000000000000003</c:v>
                </c:pt>
                <c:pt idx="11">
                  <c:v>-0.7000000000000002</c:v>
                </c:pt>
                <c:pt idx="12">
                  <c:v>-0.5</c:v>
                </c:pt>
                <c:pt idx="13">
                  <c:v>0.7000000000000002</c:v>
                </c:pt>
                <c:pt idx="14">
                  <c:v>2.3999999999999995</c:v>
                </c:pt>
                <c:pt idx="15">
                  <c:v>1.1999999999999997</c:v>
                </c:pt>
                <c:pt idx="16">
                  <c:v>1.0999999999999996</c:v>
                </c:pt>
                <c:pt idx="17">
                  <c:v>1.2000000000000002</c:v>
                </c:pt>
                <c:pt idx="18">
                  <c:v>0.10000000000000009</c:v>
                </c:pt>
                <c:pt idx="19">
                  <c:v>1.4</c:v>
                </c:pt>
                <c:pt idx="20">
                  <c:v>-1</c:v>
                </c:pt>
                <c:pt idx="21">
                  <c:v>0.7000000000000002</c:v>
                </c:pt>
                <c:pt idx="22">
                  <c:v>-0.3999999999999999</c:v>
                </c:pt>
                <c:pt idx="23">
                  <c:v>0.10000000000000009</c:v>
                </c:pt>
                <c:pt idx="24">
                  <c:v>-1.1</c:v>
                </c:pt>
                <c:pt idx="25">
                  <c:v>3.5</c:v>
                </c:pt>
                <c:pt idx="26">
                  <c:v>3.4</c:v>
                </c:pt>
                <c:pt idx="27">
                  <c:v>1.7999999999999998</c:v>
                </c:pt>
                <c:pt idx="28">
                  <c:v>0.8000000000000003</c:v>
                </c:pt>
                <c:pt idx="29">
                  <c:v>-3</c:v>
                </c:pt>
                <c:pt idx="30">
                  <c:v>2.5</c:v>
                </c:pt>
                <c:pt idx="31">
                  <c:v>2</c:v>
                </c:pt>
                <c:pt idx="32">
                  <c:v>1.2999999999999998</c:v>
                </c:pt>
                <c:pt idx="33">
                  <c:v>0.2999999999999998</c:v>
                </c:pt>
                <c:pt idx="34">
                  <c:v>0.7999999999999998</c:v>
                </c:pt>
                <c:pt idx="35">
                  <c:v>0.8000000000000003</c:v>
                </c:pt>
                <c:pt idx="36">
                  <c:v>0.10000000000000009</c:v>
                </c:pt>
                <c:pt idx="37">
                  <c:v>-1.7999999999999998</c:v>
                </c:pt>
                <c:pt idx="38">
                  <c:v>-4.5</c:v>
                </c:pt>
              </c:numCache>
            </c:numRef>
          </c:yVal>
          <c:smooth val="0"/>
        </c:ser>
        <c:ser>
          <c:idx val="1"/>
          <c:order val="1"/>
          <c:tx>
            <c:v>FEB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dir_diffs_norm_843!$C$4:$C$42</c:f>
              <c:numCache>
                <c:ptCount val="39"/>
                <c:pt idx="0">
                  <c:v>-0.15282203633773356</c:v>
                </c:pt>
                <c:pt idx="1">
                  <c:v>0.0008769307485381682</c:v>
                </c:pt>
                <c:pt idx="2">
                  <c:v>0.8818845651834412</c:v>
                </c:pt>
                <c:pt idx="3">
                  <c:v>1.163076020442116</c:v>
                </c:pt>
                <c:pt idx="4">
                  <c:v>1.222091479386273</c:v>
                </c:pt>
                <c:pt idx="5">
                  <c:v>0.2284913904331481</c:v>
                </c:pt>
                <c:pt idx="6">
                  <c:v>0.9814426722232832</c:v>
                </c:pt>
                <c:pt idx="7">
                  <c:v>0.9936000889531249</c:v>
                </c:pt>
                <c:pt idx="8">
                  <c:v>0.021446265760020244</c:v>
                </c:pt>
                <c:pt idx="9">
                  <c:v>0.15369896708627173</c:v>
                </c:pt>
                <c:pt idx="10">
                  <c:v>0.21002700654437712</c:v>
                </c:pt>
                <c:pt idx="11">
                  <c:v>0.01215741672984184</c:v>
                </c:pt>
                <c:pt idx="12">
                  <c:v>-0.00018288028751037638</c:v>
                </c:pt>
                <c:pt idx="13">
                  <c:v>0.124309242807393</c:v>
                </c:pt>
                <c:pt idx="14">
                  <c:v>0.4961254827743658</c:v>
                </c:pt>
                <c:pt idx="15">
                  <c:v>-0.04868765296118939</c:v>
                </c:pt>
                <c:pt idx="16">
                  <c:v>-0.06548307844438962</c:v>
                </c:pt>
                <c:pt idx="17">
                  <c:v>0.12449212309490337</c:v>
                </c:pt>
                <c:pt idx="18">
                  <c:v>0.059015458944157</c:v>
                </c:pt>
                <c:pt idx="19">
                  <c:v>1.000370040409625</c:v>
                </c:pt>
                <c:pt idx="20">
                  <c:v>0.8475480040718913</c:v>
                </c:pt>
                <c:pt idx="21">
                  <c:v>1.001246971158163</c:v>
                </c:pt>
                <c:pt idx="22">
                  <c:v>0.0023103559445563793</c:v>
                </c:pt>
                <c:pt idx="23">
                  <c:v>0.0024932362320667554</c:v>
                </c:pt>
                <c:pt idx="24">
                  <c:v>-0.12199888686283661</c:v>
                </c:pt>
                <c:pt idx="25">
                  <c:v>0.8889709862249751</c:v>
                </c:pt>
                <c:pt idx="26">
                  <c:v>1.2099340626564312</c:v>
                </c:pt>
                <c:pt idx="27">
                  <c:v>0.934584630008968</c:v>
                </c:pt>
                <c:pt idx="28">
                  <c:v>0.06338565864257384</c:v>
                </c:pt>
                <c:pt idx="29">
                  <c:v>-0.1466413479018033</c:v>
                </c:pt>
                <c:pt idx="30">
                  <c:v>0.15531527256980032</c:v>
                </c:pt>
                <c:pt idx="31">
                  <c:v>0.15513239228228995</c:v>
                </c:pt>
                <c:pt idx="32">
                  <c:v>0.030823149474896942</c:v>
                </c:pt>
                <c:pt idx="33">
                  <c:v>0.0014334251960182109</c:v>
                </c:pt>
                <c:pt idx="34">
                  <c:v>0.0016163054835285871</c:v>
                </c:pt>
                <c:pt idx="35">
                  <c:v>0.04685804221431516</c:v>
                </c:pt>
                <c:pt idx="36">
                  <c:v>0.04193939288255359</c:v>
                </c:pt>
                <c:pt idx="37">
                  <c:v>0.007086421041533941</c:v>
                </c:pt>
                <c:pt idx="38">
                  <c:v>-0.1683420881890077</c:v>
                </c:pt>
              </c:numCache>
            </c:numRef>
          </c:xVal>
          <c:yVal>
            <c:numRef>
              <c:f>tmax_diffs!$C$4:$C$42</c:f>
              <c:numCache>
                <c:ptCount val="39"/>
                <c:pt idx="0">
                  <c:v>-3.2</c:v>
                </c:pt>
                <c:pt idx="1">
                  <c:v>-1</c:v>
                </c:pt>
                <c:pt idx="2">
                  <c:v>5.700000000000001</c:v>
                </c:pt>
                <c:pt idx="3">
                  <c:v>4.199999999999999</c:v>
                </c:pt>
                <c:pt idx="4">
                  <c:v>2.9</c:v>
                </c:pt>
                <c:pt idx="5">
                  <c:v>0.39999999999999947</c:v>
                </c:pt>
                <c:pt idx="6">
                  <c:v>3.5000000000000004</c:v>
                </c:pt>
                <c:pt idx="7">
                  <c:v>2.5000000000000004</c:v>
                </c:pt>
                <c:pt idx="8">
                  <c:v>0.6000000000000005</c:v>
                </c:pt>
                <c:pt idx="9">
                  <c:v>2.2</c:v>
                </c:pt>
                <c:pt idx="10">
                  <c:v>3.3</c:v>
                </c:pt>
                <c:pt idx="11">
                  <c:v>-1</c:v>
                </c:pt>
                <c:pt idx="12">
                  <c:v>-0.2999999999999998</c:v>
                </c:pt>
                <c:pt idx="13">
                  <c:v>1.0999999999999996</c:v>
                </c:pt>
                <c:pt idx="14">
                  <c:v>2.2</c:v>
                </c:pt>
                <c:pt idx="15">
                  <c:v>1.5</c:v>
                </c:pt>
                <c:pt idx="16">
                  <c:v>0.7000000000000002</c:v>
                </c:pt>
                <c:pt idx="17">
                  <c:v>1.3999999999999995</c:v>
                </c:pt>
                <c:pt idx="18">
                  <c:v>-1.2999999999999998</c:v>
                </c:pt>
                <c:pt idx="19">
                  <c:v>2.5</c:v>
                </c:pt>
                <c:pt idx="20">
                  <c:v>-0.7000000000000002</c:v>
                </c:pt>
                <c:pt idx="21">
                  <c:v>1.5</c:v>
                </c:pt>
                <c:pt idx="22">
                  <c:v>-0.7999999999999998</c:v>
                </c:pt>
                <c:pt idx="23">
                  <c:v>-0.5</c:v>
                </c:pt>
                <c:pt idx="24">
                  <c:v>-1.8999999999999995</c:v>
                </c:pt>
                <c:pt idx="25">
                  <c:v>3.8000000000000007</c:v>
                </c:pt>
                <c:pt idx="26">
                  <c:v>3.9</c:v>
                </c:pt>
                <c:pt idx="27">
                  <c:v>3.8000000000000003</c:v>
                </c:pt>
                <c:pt idx="28">
                  <c:v>0.5</c:v>
                </c:pt>
                <c:pt idx="29">
                  <c:v>-2.8</c:v>
                </c:pt>
                <c:pt idx="30">
                  <c:v>2.7</c:v>
                </c:pt>
                <c:pt idx="31">
                  <c:v>2.4000000000000004</c:v>
                </c:pt>
                <c:pt idx="32">
                  <c:v>1.3000000000000007</c:v>
                </c:pt>
                <c:pt idx="33">
                  <c:v>0.20000000000000018</c:v>
                </c:pt>
                <c:pt idx="34">
                  <c:v>0.5</c:v>
                </c:pt>
                <c:pt idx="35">
                  <c:v>-0.2999999999999998</c:v>
                </c:pt>
                <c:pt idx="36">
                  <c:v>-0.10000000000000053</c:v>
                </c:pt>
                <c:pt idx="37">
                  <c:v>-1.9</c:v>
                </c:pt>
                <c:pt idx="38">
                  <c:v>-4.9</c:v>
                </c:pt>
              </c:numCache>
            </c:numRef>
          </c:yVal>
          <c:smooth val="0"/>
        </c:ser>
        <c:ser>
          <c:idx val="2"/>
          <c:order val="2"/>
          <c:tx>
            <c:v>MAR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dir_diffs_norm_843!$D$4:$D$42</c:f>
              <c:numCache>
                <c:ptCount val="39"/>
                <c:pt idx="0">
                  <c:v>-0.14699245867404812</c:v>
                </c:pt>
                <c:pt idx="1">
                  <c:v>0.011248517389208951</c:v>
                </c:pt>
                <c:pt idx="2">
                  <c:v>0.8959560724003369</c:v>
                </c:pt>
                <c:pt idx="3">
                  <c:v>1.11244758522971</c:v>
                </c:pt>
                <c:pt idx="4">
                  <c:v>1.2031843482287545</c:v>
                </c:pt>
                <c:pt idx="5">
                  <c:v>0.1653184654221359</c:v>
                </c:pt>
                <c:pt idx="6">
                  <c:v>1.0384349865999298</c:v>
                </c:pt>
                <c:pt idx="7">
                  <c:v>1.0378658828066185</c:v>
                </c:pt>
                <c:pt idx="8">
                  <c:v>0.19928379027118204</c:v>
                </c:pt>
                <c:pt idx="9">
                  <c:v>0.15824097606325704</c:v>
                </c:pt>
                <c:pt idx="10">
                  <c:v>0.35305358733070624</c:v>
                </c:pt>
                <c:pt idx="11">
                  <c:v>-0.000569103793311322</c:v>
                </c:pt>
                <c:pt idx="12">
                  <c:v>-0.024162957139848926</c:v>
                </c:pt>
                <c:pt idx="13">
                  <c:v>0.18856164361562752</c:v>
                </c:pt>
                <c:pt idx="14">
                  <c:v>0.703758034405306</c:v>
                </c:pt>
                <c:pt idx="15">
                  <c:v>-0.08748686168747905</c:v>
                </c:pt>
                <c:pt idx="16">
                  <c:v>0.013969232546496218</c:v>
                </c:pt>
                <c:pt idx="17">
                  <c:v>0.21272460075547645</c:v>
                </c:pt>
                <c:pt idx="18">
                  <c:v>0.0907367629990443</c:v>
                </c:pt>
                <c:pt idx="19">
                  <c:v>1.099276554661016</c:v>
                </c:pt>
                <c:pt idx="20">
                  <c:v>0.9522840959869676</c:v>
                </c:pt>
                <c:pt idx="21">
                  <c:v>1.1105250720502247</c:v>
                </c:pt>
                <c:pt idx="22">
                  <c:v>-0.014073947921444384</c:v>
                </c:pt>
                <c:pt idx="23">
                  <c:v>0.01008900921840454</c:v>
                </c:pt>
                <c:pt idx="24">
                  <c:v>-0.2026355915370719</c:v>
                </c:pt>
                <c:pt idx="25">
                  <c:v>0.8893336995267827</c:v>
                </c:pt>
                <c:pt idx="26">
                  <c:v>1.2037534520220659</c:v>
                </c:pt>
                <c:pt idx="27">
                  <c:v>0.9471291198075742</c:v>
                </c:pt>
                <c:pt idx="28">
                  <c:v>0.2552910051997643</c:v>
                </c:pt>
                <c:pt idx="29">
                  <c:v>-0.09776258213094195</c:v>
                </c:pt>
                <c:pt idx="30">
                  <c:v>0.15708146789245264</c:v>
                </c:pt>
                <c:pt idx="31">
                  <c:v>0.13291851075260372</c:v>
                </c:pt>
                <c:pt idx="32">
                  <c:v>-0.05564313286302379</c:v>
                </c:pt>
                <c:pt idx="33">
                  <c:v>-0.025322465310653335</c:v>
                </c:pt>
                <c:pt idx="34">
                  <c:v>-0.0011595081708044095</c:v>
                </c:pt>
                <c:pt idx="35">
                  <c:v>0.09130586679235562</c:v>
                </c:pt>
                <c:pt idx="36">
                  <c:v>0.05600721492858224</c:v>
                </c:pt>
                <c:pt idx="37">
                  <c:v>-0.00662237287355427</c:v>
                </c:pt>
                <c:pt idx="38">
                  <c:v>-0.23957323305334885</c:v>
                </c:pt>
              </c:numCache>
            </c:numRef>
          </c:xVal>
          <c:yVal>
            <c:numRef>
              <c:f>tmax_diffs!$D$4:$D$42</c:f>
              <c:numCache>
                <c:ptCount val="39"/>
                <c:pt idx="0">
                  <c:v>-2.6999999999999993</c:v>
                </c:pt>
                <c:pt idx="1">
                  <c:v>-1.4000000000000004</c:v>
                </c:pt>
                <c:pt idx="2">
                  <c:v>6.4</c:v>
                </c:pt>
                <c:pt idx="3">
                  <c:v>4.300000000000001</c:v>
                </c:pt>
                <c:pt idx="4">
                  <c:v>3</c:v>
                </c:pt>
                <c:pt idx="5">
                  <c:v>1.1000000000000005</c:v>
                </c:pt>
                <c:pt idx="6">
                  <c:v>3.1999999999999997</c:v>
                </c:pt>
                <c:pt idx="7">
                  <c:v>1.8999999999999995</c:v>
                </c:pt>
                <c:pt idx="8">
                  <c:v>1.3000000000000007</c:v>
                </c:pt>
                <c:pt idx="9">
                  <c:v>1.299999999999999</c:v>
                </c:pt>
                <c:pt idx="10">
                  <c:v>4.300000000000001</c:v>
                </c:pt>
                <c:pt idx="11">
                  <c:v>-1.3000000000000003</c:v>
                </c:pt>
                <c:pt idx="12">
                  <c:v>0</c:v>
                </c:pt>
                <c:pt idx="13">
                  <c:v>2.1999999999999993</c:v>
                </c:pt>
                <c:pt idx="14">
                  <c:v>2.6999999999999993</c:v>
                </c:pt>
                <c:pt idx="15">
                  <c:v>1.8999999999999995</c:v>
                </c:pt>
                <c:pt idx="16">
                  <c:v>0.6999999999999993</c:v>
                </c:pt>
                <c:pt idx="17">
                  <c:v>2.1999999999999993</c:v>
                </c:pt>
                <c:pt idx="18">
                  <c:v>-1.3000000000000003</c:v>
                </c:pt>
                <c:pt idx="19">
                  <c:v>3.5999999999999996</c:v>
                </c:pt>
                <c:pt idx="20">
                  <c:v>0.9000000000000004</c:v>
                </c:pt>
                <c:pt idx="21">
                  <c:v>2.1999999999999993</c:v>
                </c:pt>
                <c:pt idx="22">
                  <c:v>-0.40000000000000036</c:v>
                </c:pt>
                <c:pt idx="23">
                  <c:v>-0.40000000000000036</c:v>
                </c:pt>
                <c:pt idx="24">
                  <c:v>-2.5999999999999996</c:v>
                </c:pt>
                <c:pt idx="25">
                  <c:v>4.7</c:v>
                </c:pt>
                <c:pt idx="26">
                  <c:v>4.300000000000001</c:v>
                </c:pt>
                <c:pt idx="27">
                  <c:v>3.1999999999999997</c:v>
                </c:pt>
                <c:pt idx="28">
                  <c:v>1.8000000000000007</c:v>
                </c:pt>
                <c:pt idx="29">
                  <c:v>-2.5</c:v>
                </c:pt>
                <c:pt idx="30">
                  <c:v>2.299999999999999</c:v>
                </c:pt>
                <c:pt idx="31">
                  <c:v>2.299999999999999</c:v>
                </c:pt>
                <c:pt idx="32">
                  <c:v>0.09999999999999964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0.5</c:v>
                </c:pt>
                <c:pt idx="37">
                  <c:v>-1.7000000000000002</c:v>
                </c:pt>
                <c:pt idx="38">
                  <c:v>-5.4</c:v>
                </c:pt>
              </c:numCache>
            </c:numRef>
          </c:yVal>
          <c:smooth val="0"/>
        </c:ser>
        <c:ser>
          <c:idx val="3"/>
          <c:order val="3"/>
          <c:tx>
            <c:v>MAY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dir_diffs_norm_843!$F$4:$F$42</c:f>
              <c:numCache>
                <c:ptCount val="39"/>
                <c:pt idx="0">
                  <c:v>0.2017620031976274</c:v>
                </c:pt>
                <c:pt idx="1">
                  <c:v>0.2195237047806726</c:v>
                </c:pt>
                <c:pt idx="2">
                  <c:v>0.8503944640902118</c:v>
                </c:pt>
                <c:pt idx="3">
                  <c:v>1.0012892979011363</c:v>
                </c:pt>
                <c:pt idx="4">
                  <c:v>1.0596010623993894</c:v>
                </c:pt>
                <c:pt idx="5">
                  <c:v>0.06117397911430298</c:v>
                </c:pt>
                <c:pt idx="6">
                  <c:v>1.0411482302400323</c:v>
                </c:pt>
                <c:pt idx="7">
                  <c:v>0.9984270832850866</c:v>
                </c:pt>
                <c:pt idx="8">
                  <c:v>0.37097001361630877</c:v>
                </c:pt>
                <c:pt idx="9">
                  <c:v>0.01776170158304519</c:v>
                </c:pt>
                <c:pt idx="10">
                  <c:v>0.0937120385504014</c:v>
                </c:pt>
                <c:pt idx="11">
                  <c:v>-0.04272114695494566</c:v>
                </c:pt>
                <c:pt idx="12">
                  <c:v>0.058537081554024886</c:v>
                </c:pt>
                <c:pt idx="13">
                  <c:v>0.081547363258108</c:v>
                </c:pt>
                <c:pt idx="14">
                  <c:v>0.5131754714336105</c:v>
                </c:pt>
                <c:pt idx="15">
                  <c:v>0.04386099925098703</c:v>
                </c:pt>
                <c:pt idx="16">
                  <c:v>0.03414104226896532</c:v>
                </c:pt>
                <c:pt idx="17">
                  <c:v>0.02301028170408312</c:v>
                </c:pt>
                <c:pt idx="18">
                  <c:v>0.05831176449825324</c:v>
                </c:pt>
                <c:pt idx="19">
                  <c:v>0.6761149175185698</c:v>
                </c:pt>
                <c:pt idx="20">
                  <c:v>0.8778769207161973</c:v>
                </c:pt>
                <c:pt idx="21">
                  <c:v>0.8956386222992424</c:v>
                </c:pt>
                <c:pt idx="22">
                  <c:v>0.36217573390728697</c:v>
                </c:pt>
                <c:pt idx="23">
                  <c:v>0.30363865235326204</c:v>
                </c:pt>
                <c:pt idx="24">
                  <c:v>0.28062837064917895</c:v>
                </c:pt>
                <c:pt idx="25">
                  <c:v>0.9298692624816992</c:v>
                </c:pt>
                <c:pt idx="26">
                  <c:v>1.1023222093543352</c:v>
                </c:pt>
                <c:pt idx="27">
                  <c:v>0.9401153187868334</c:v>
                </c:pt>
                <c:pt idx="28">
                  <c:v>0.3648782260214676</c:v>
                </c:pt>
                <c:pt idx="29">
                  <c:v>0.2711661874710662</c:v>
                </c:pt>
                <c:pt idx="30">
                  <c:v>0.10187664915563467</c:v>
                </c:pt>
                <c:pt idx="31">
                  <c:v>0.16041373070965956</c:v>
                </c:pt>
                <c:pt idx="32">
                  <c:v>0.07886636745155155</c:v>
                </c:pt>
                <c:pt idx="33">
                  <c:v>0.14265202912661437</c:v>
                </c:pt>
                <c:pt idx="34">
                  <c:v>0.08411494757258947</c:v>
                </c:pt>
                <c:pt idx="35">
                  <c:v>0.1010329114531989</c:v>
                </c:pt>
                <c:pt idx="36">
                  <c:v>-0.006091787594841164</c:v>
                </c:pt>
                <c:pt idx="37">
                  <c:v>0.07947479839148734</c:v>
                </c:pt>
                <c:pt idx="38">
                  <c:v>-0.019086151724977598</c:v>
                </c:pt>
              </c:numCache>
            </c:numRef>
          </c:xVal>
          <c:yVal>
            <c:numRef>
              <c:f>tmax_diffs!$F$4:$F$42</c:f>
              <c:numCache>
                <c:ptCount val="39"/>
                <c:pt idx="0">
                  <c:v>0.6000000000000014</c:v>
                </c:pt>
                <c:pt idx="1">
                  <c:v>1.1000000000000014</c:v>
                </c:pt>
                <c:pt idx="2">
                  <c:v>4.399999999999999</c:v>
                </c:pt>
                <c:pt idx="3">
                  <c:v>4.799999999999999</c:v>
                </c:pt>
                <c:pt idx="4">
                  <c:v>3</c:v>
                </c:pt>
                <c:pt idx="5">
                  <c:v>1.5</c:v>
                </c:pt>
                <c:pt idx="6">
                  <c:v>2.5999999999999996</c:v>
                </c:pt>
                <c:pt idx="7">
                  <c:v>1.5</c:v>
                </c:pt>
                <c:pt idx="8">
                  <c:v>1.5999999999999996</c:v>
                </c:pt>
                <c:pt idx="9">
                  <c:v>0.5</c:v>
                </c:pt>
                <c:pt idx="10">
                  <c:v>1.8000000000000007</c:v>
                </c:pt>
                <c:pt idx="11">
                  <c:v>-1.0999999999999996</c:v>
                </c:pt>
                <c:pt idx="12">
                  <c:v>0.3999999999999986</c:v>
                </c:pt>
                <c:pt idx="13">
                  <c:v>3.8000000000000007</c:v>
                </c:pt>
                <c:pt idx="14">
                  <c:v>2.900000000000002</c:v>
                </c:pt>
                <c:pt idx="15">
                  <c:v>1.6999999999999993</c:v>
                </c:pt>
                <c:pt idx="16">
                  <c:v>0</c:v>
                </c:pt>
                <c:pt idx="17">
                  <c:v>3.400000000000002</c:v>
                </c:pt>
                <c:pt idx="18">
                  <c:v>-1.799999999999999</c:v>
                </c:pt>
                <c:pt idx="19">
                  <c:v>1.0999999999999979</c:v>
                </c:pt>
                <c:pt idx="20">
                  <c:v>1.6999999999999993</c:v>
                </c:pt>
                <c:pt idx="21">
                  <c:v>2.1999999999999993</c:v>
                </c:pt>
                <c:pt idx="22">
                  <c:v>2.3000000000000007</c:v>
                </c:pt>
                <c:pt idx="23">
                  <c:v>1.9000000000000021</c:v>
                </c:pt>
                <c:pt idx="24">
                  <c:v>-1.5</c:v>
                </c:pt>
                <c:pt idx="25">
                  <c:v>4.899999999999999</c:v>
                </c:pt>
                <c:pt idx="26">
                  <c:v>4.1</c:v>
                </c:pt>
                <c:pt idx="27">
                  <c:v>3.299999999999999</c:v>
                </c:pt>
                <c:pt idx="28">
                  <c:v>0.3999999999999986</c:v>
                </c:pt>
                <c:pt idx="29">
                  <c:v>-1.4000000000000021</c:v>
                </c:pt>
                <c:pt idx="30">
                  <c:v>1.3000000000000007</c:v>
                </c:pt>
                <c:pt idx="31">
                  <c:v>1.6999999999999993</c:v>
                </c:pt>
                <c:pt idx="32">
                  <c:v>-2.1000000000000014</c:v>
                </c:pt>
                <c:pt idx="33">
                  <c:v>1.1999999999999993</c:v>
                </c:pt>
                <c:pt idx="34">
                  <c:v>0.8000000000000007</c:v>
                </c:pt>
                <c:pt idx="35">
                  <c:v>-0.6999999999999993</c:v>
                </c:pt>
                <c:pt idx="36">
                  <c:v>-1.200000000000001</c:v>
                </c:pt>
                <c:pt idx="37">
                  <c:v>0.5</c:v>
                </c:pt>
                <c:pt idx="38">
                  <c:v>-3.1000000000000014</c:v>
                </c:pt>
              </c:numCache>
            </c:numRef>
          </c:yVal>
          <c:smooth val="0"/>
        </c:ser>
        <c:ser>
          <c:idx val="4"/>
          <c:order val="4"/>
          <c:tx>
            <c:v>JUN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dir_diffs_norm_843!$G$4:$G$42</c:f>
              <c:numCache>
                <c:ptCount val="39"/>
                <c:pt idx="0">
                  <c:v>0.12345762584201364</c:v>
                </c:pt>
                <c:pt idx="1">
                  <c:v>0.15217816333918802</c:v>
                </c:pt>
                <c:pt idx="2">
                  <c:v>0.8053296015741377</c:v>
                </c:pt>
                <c:pt idx="3">
                  <c:v>0.9028150805436831</c:v>
                </c:pt>
                <c:pt idx="4">
                  <c:v>0.9607167737518285</c:v>
                </c:pt>
                <c:pt idx="5">
                  <c:v>0.10813649701882269</c:v>
                </c:pt>
                <c:pt idx="6">
                  <c:v>0.8274932249116408</c:v>
                </c:pt>
                <c:pt idx="7">
                  <c:v>0.8525802767330058</c:v>
                </c:pt>
                <c:pt idx="8">
                  <c:v>0.5904327985717975</c:v>
                </c:pt>
                <c:pt idx="9">
                  <c:v>0.028720537497174386</c:v>
                </c:pt>
                <c:pt idx="10">
                  <c:v>0.06835154547653081</c:v>
                </c:pt>
                <c:pt idx="11">
                  <c:v>0.025087051821365017</c:v>
                </c:pt>
                <c:pt idx="12">
                  <c:v>0.0724542958765736</c:v>
                </c:pt>
                <c:pt idx="13">
                  <c:v>0.08253749951237463</c:v>
                </c:pt>
                <c:pt idx="14">
                  <c:v>0.386255996122101</c:v>
                </c:pt>
                <c:pt idx="15">
                  <c:v>0.044218739915448765</c:v>
                </c:pt>
                <c:pt idx="16">
                  <c:v>-0.035152357684353146</c:v>
                </c:pt>
                <c:pt idx="17">
                  <c:v>0.010083203635801034</c:v>
                </c:pt>
                <c:pt idx="18">
                  <c:v>0.05790169320814541</c:v>
                </c:pt>
                <c:pt idx="19">
                  <c:v>0.635725899424747</c:v>
                </c:pt>
                <c:pt idx="20">
                  <c:v>0.7591835252667606</c:v>
                </c:pt>
                <c:pt idx="21">
                  <c:v>0.787904062763935</c:v>
                </c:pt>
                <c:pt idx="22">
                  <c:v>0.3597587519563885</c:v>
                </c:pt>
                <c:pt idx="23">
                  <c:v>0.2873044560798149</c:v>
                </c:pt>
                <c:pt idx="24">
                  <c:v>0.27722125244401385</c:v>
                </c:pt>
                <c:pt idx="25">
                  <c:v>0.899343274879943</c:v>
                </c:pt>
                <c:pt idx="26">
                  <c:v>0.9356297219304636</c:v>
                </c:pt>
                <c:pt idx="27">
                  <c:v>0.7946785835248604</c:v>
                </c:pt>
                <c:pt idx="28">
                  <c:v>0.5924990443831906</c:v>
                </c:pt>
                <c:pt idx="29">
                  <c:v>0.5241474989066597</c:v>
                </c:pt>
                <c:pt idx="30">
                  <c:v>0.16384683023780128</c:v>
                </c:pt>
                <c:pt idx="31">
                  <c:v>0.23630112611437484</c:v>
                </c:pt>
                <c:pt idx="32">
                  <c:v>0.15376362660200021</c:v>
                </c:pt>
                <c:pt idx="33">
                  <c:v>0.20758058861720047</c:v>
                </c:pt>
                <c:pt idx="34">
                  <c:v>0.13512629274062687</c:v>
                </c:pt>
                <c:pt idx="35">
                  <c:v>0.03281464138678039</c:v>
                </c:pt>
                <c:pt idx="36">
                  <c:v>0.0020662458113930252</c:v>
                </c:pt>
                <c:pt idx="37">
                  <c:v>0.09401367330580548</c:v>
                </c:pt>
                <c:pt idx="38">
                  <c:v>0.05059194006023591</c:v>
                </c:pt>
              </c:numCache>
            </c:numRef>
          </c:xVal>
          <c:yVal>
            <c:numRef>
              <c:f>tmax_diffs!$G$4:$G$42</c:f>
              <c:numCache>
                <c:ptCount val="39"/>
                <c:pt idx="0">
                  <c:v>1.4000000000000021</c:v>
                </c:pt>
                <c:pt idx="1">
                  <c:v>1.6000000000000014</c:v>
                </c:pt>
                <c:pt idx="2">
                  <c:v>4.199999999999999</c:v>
                </c:pt>
                <c:pt idx="3">
                  <c:v>4.800000000000001</c:v>
                </c:pt>
                <c:pt idx="4">
                  <c:v>2.900000000000002</c:v>
                </c:pt>
                <c:pt idx="5">
                  <c:v>1</c:v>
                </c:pt>
                <c:pt idx="6">
                  <c:v>3.200000000000001</c:v>
                </c:pt>
                <c:pt idx="7">
                  <c:v>1.9000000000000021</c:v>
                </c:pt>
                <c:pt idx="8">
                  <c:v>2.1999999999999993</c:v>
                </c:pt>
                <c:pt idx="9">
                  <c:v>0.1999999999999993</c:v>
                </c:pt>
                <c:pt idx="10">
                  <c:v>1.6999999999999993</c:v>
                </c:pt>
                <c:pt idx="11">
                  <c:v>-1.299999999999999</c:v>
                </c:pt>
                <c:pt idx="12">
                  <c:v>0.6999999999999993</c:v>
                </c:pt>
                <c:pt idx="13">
                  <c:v>4.399999999999999</c:v>
                </c:pt>
                <c:pt idx="14">
                  <c:v>3.3000000000000007</c:v>
                </c:pt>
                <c:pt idx="15">
                  <c:v>1.3999999999999986</c:v>
                </c:pt>
                <c:pt idx="16">
                  <c:v>0.09999999999999787</c:v>
                </c:pt>
                <c:pt idx="17">
                  <c:v>3.6999999999999993</c:v>
                </c:pt>
                <c:pt idx="18">
                  <c:v>-1.8999999999999986</c:v>
                </c:pt>
                <c:pt idx="19">
                  <c:v>0.5999999999999979</c:v>
                </c:pt>
                <c:pt idx="20">
                  <c:v>2</c:v>
                </c:pt>
                <c:pt idx="21">
                  <c:v>2.1999999999999993</c:v>
                </c:pt>
                <c:pt idx="22">
                  <c:v>3</c:v>
                </c:pt>
                <c:pt idx="23">
                  <c:v>2.3000000000000007</c:v>
                </c:pt>
                <c:pt idx="24">
                  <c:v>-1.3999999999999986</c:v>
                </c:pt>
                <c:pt idx="25">
                  <c:v>5.099999999999998</c:v>
                </c:pt>
                <c:pt idx="26">
                  <c:v>4.200000000000001</c:v>
                </c:pt>
                <c:pt idx="27">
                  <c:v>3.8000000000000007</c:v>
                </c:pt>
                <c:pt idx="28">
                  <c:v>0.8000000000000007</c:v>
                </c:pt>
                <c:pt idx="29">
                  <c:v>-0.8999999999999986</c:v>
                </c:pt>
                <c:pt idx="30">
                  <c:v>0.8999999999999986</c:v>
                </c:pt>
                <c:pt idx="31">
                  <c:v>1.5999999999999979</c:v>
                </c:pt>
                <c:pt idx="32">
                  <c:v>-2.8000000000000007</c:v>
                </c:pt>
                <c:pt idx="33">
                  <c:v>1.3999999999999986</c:v>
                </c:pt>
                <c:pt idx="34">
                  <c:v>0.6999999999999993</c:v>
                </c:pt>
                <c:pt idx="35">
                  <c:v>-0.5999999999999996</c:v>
                </c:pt>
                <c:pt idx="36">
                  <c:v>-1.3999999999999986</c:v>
                </c:pt>
                <c:pt idx="37">
                  <c:v>0.8999999999999986</c:v>
                </c:pt>
                <c:pt idx="38">
                  <c:v>-2.5</c:v>
                </c:pt>
              </c:numCache>
            </c:numRef>
          </c:yVal>
          <c:smooth val="0"/>
        </c:ser>
        <c:ser>
          <c:idx val="5"/>
          <c:order val="5"/>
          <c:tx>
            <c:v>JUL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dir_diffs_norm_843!$H$4:$H$42</c:f>
              <c:numCache>
                <c:ptCount val="39"/>
                <c:pt idx="0">
                  <c:v>0.0963082041763283</c:v>
                </c:pt>
                <c:pt idx="1">
                  <c:v>0.13705604091363927</c:v>
                </c:pt>
                <c:pt idx="2">
                  <c:v>0.7653495041567373</c:v>
                </c:pt>
                <c:pt idx="3">
                  <c:v>0.8519601622391545</c:v>
                </c:pt>
                <c:pt idx="4">
                  <c:v>0.9059726232477976</c:v>
                </c:pt>
                <c:pt idx="5">
                  <c:v>0.11453849880701104</c:v>
                </c:pt>
                <c:pt idx="6">
                  <c:v>0.7596428533121803</c:v>
                </c:pt>
                <c:pt idx="7">
                  <c:v>0.7914341244407865</c:v>
                </c:pt>
                <c:pt idx="8">
                  <c:v>0.5438906548990269</c:v>
                </c:pt>
                <c:pt idx="9">
                  <c:v>0.040747836737310965</c:v>
                </c:pt>
                <c:pt idx="10">
                  <c:v>0.05845342782627989</c:v>
                </c:pt>
                <c:pt idx="11">
                  <c:v>0.031791271128606205</c:v>
                </c:pt>
                <c:pt idx="12">
                  <c:v>0.06354405699184171</c:v>
                </c:pt>
                <c:pt idx="13">
                  <c:v>0.08046972020928443</c:v>
                </c:pt>
                <c:pt idx="14">
                  <c:v>0.3684317918594133</c:v>
                </c:pt>
                <c:pt idx="15">
                  <c:v>0.040981430547425486</c:v>
                </c:pt>
                <c:pt idx="16">
                  <c:v>-0.0022360611341235965</c:v>
                </c:pt>
                <c:pt idx="17">
                  <c:v>0.016925663217442734</c:v>
                </c:pt>
                <c:pt idx="18">
                  <c:v>0.05401246100864311</c:v>
                </c:pt>
                <c:pt idx="19">
                  <c:v>0.5995719334841123</c:v>
                </c:pt>
                <c:pt idx="20">
                  <c:v>0.6958801376604407</c:v>
                </c:pt>
                <c:pt idx="21">
                  <c:v>0.7366279743977516</c:v>
                </c:pt>
                <c:pt idx="22">
                  <c:v>0.3213013199967424</c:v>
                </c:pt>
                <c:pt idx="23">
                  <c:v>0.25775726300490065</c:v>
                </c:pt>
                <c:pt idx="24">
                  <c:v>0.24083159978745794</c:v>
                </c:pt>
                <c:pt idx="25">
                  <c:v>0.8394454771123376</c:v>
                </c:pt>
                <c:pt idx="26">
                  <c:v>0.8741813521191913</c:v>
                </c:pt>
                <c:pt idx="27">
                  <c:v>0.7374216634321434</c:v>
                </c:pt>
                <c:pt idx="28">
                  <c:v>0.5434033356032888</c:v>
                </c:pt>
                <c:pt idx="29">
                  <c:v>0.4849499077770088</c:v>
                </c:pt>
                <c:pt idx="30">
                  <c:v>0.16144905882857238</c:v>
                </c:pt>
                <c:pt idx="31">
                  <c:v>0.2249931158204141</c:v>
                </c:pt>
                <c:pt idx="32">
                  <c:v>0.14452339561112965</c:v>
                </c:pt>
                <c:pt idx="33">
                  <c:v>0.18424527908310312</c:v>
                </c:pt>
                <c:pt idx="34">
                  <c:v>0.12070122209126143</c:v>
                </c:pt>
                <c:pt idx="35">
                  <c:v>0.022221189880036907</c:v>
                </c:pt>
                <c:pt idx="36">
                  <c:v>-0.00048731929573809775</c:v>
                </c:pt>
                <c:pt idx="37">
                  <c:v>0.07409597295560039</c:v>
                </c:pt>
                <c:pt idx="38">
                  <c:v>0.03664495635207403</c:v>
                </c:pt>
              </c:numCache>
            </c:numRef>
          </c:xVal>
          <c:yVal>
            <c:numRef>
              <c:f>tmax_diffs!$H$4:$H$42</c:f>
              <c:numCache>
                <c:ptCount val="39"/>
                <c:pt idx="0">
                  <c:v>2</c:v>
                </c:pt>
                <c:pt idx="1">
                  <c:v>1.6999999999999993</c:v>
                </c:pt>
                <c:pt idx="2">
                  <c:v>3.1999999999999993</c:v>
                </c:pt>
                <c:pt idx="3">
                  <c:v>5.5</c:v>
                </c:pt>
                <c:pt idx="4">
                  <c:v>2.900000000000002</c:v>
                </c:pt>
                <c:pt idx="5">
                  <c:v>2.200000000000003</c:v>
                </c:pt>
                <c:pt idx="6">
                  <c:v>2.1999999999999993</c:v>
                </c:pt>
                <c:pt idx="7">
                  <c:v>0.6999999999999993</c:v>
                </c:pt>
                <c:pt idx="8">
                  <c:v>2.6999999999999993</c:v>
                </c:pt>
                <c:pt idx="9">
                  <c:v>-0.3000000000000007</c:v>
                </c:pt>
                <c:pt idx="10">
                  <c:v>1.5</c:v>
                </c:pt>
                <c:pt idx="11">
                  <c:v>-1.5</c:v>
                </c:pt>
                <c:pt idx="12">
                  <c:v>0.5</c:v>
                </c:pt>
                <c:pt idx="13">
                  <c:v>4.800000000000001</c:v>
                </c:pt>
                <c:pt idx="14">
                  <c:v>3</c:v>
                </c:pt>
                <c:pt idx="15">
                  <c:v>0.3000000000000007</c:v>
                </c:pt>
                <c:pt idx="16">
                  <c:v>0.6000000000000014</c:v>
                </c:pt>
                <c:pt idx="17">
                  <c:v>4.300000000000001</c:v>
                </c:pt>
                <c:pt idx="18">
                  <c:v>-2.599999999999998</c:v>
                </c:pt>
                <c:pt idx="19">
                  <c:v>0.3000000000000007</c:v>
                </c:pt>
                <c:pt idx="20">
                  <c:v>2.3000000000000007</c:v>
                </c:pt>
                <c:pt idx="21">
                  <c:v>2</c:v>
                </c:pt>
                <c:pt idx="22">
                  <c:v>3.3999999999999986</c:v>
                </c:pt>
                <c:pt idx="23">
                  <c:v>2.8999999999999986</c:v>
                </c:pt>
                <c:pt idx="24">
                  <c:v>-1.4000000000000021</c:v>
                </c:pt>
                <c:pt idx="25">
                  <c:v>4.5</c:v>
                </c:pt>
                <c:pt idx="26">
                  <c:v>4.400000000000002</c:v>
                </c:pt>
                <c:pt idx="27">
                  <c:v>3.299999999999997</c:v>
                </c:pt>
                <c:pt idx="28">
                  <c:v>1.1000000000000014</c:v>
                </c:pt>
                <c:pt idx="29">
                  <c:v>-0.3999999999999986</c:v>
                </c:pt>
                <c:pt idx="30">
                  <c:v>0.8999999999999986</c:v>
                </c:pt>
                <c:pt idx="31">
                  <c:v>1.3999999999999986</c:v>
                </c:pt>
                <c:pt idx="32">
                  <c:v>-3.400000000000002</c:v>
                </c:pt>
                <c:pt idx="33">
                  <c:v>1.6999999999999993</c:v>
                </c:pt>
                <c:pt idx="34">
                  <c:v>1.1999999999999993</c:v>
                </c:pt>
                <c:pt idx="35">
                  <c:v>-1.0999999999999979</c:v>
                </c:pt>
                <c:pt idx="36">
                  <c:v>-1.5999999999999979</c:v>
                </c:pt>
                <c:pt idx="37">
                  <c:v>1.3000000000000007</c:v>
                </c:pt>
                <c:pt idx="38">
                  <c:v>-1.8999999999999986</c:v>
                </c:pt>
              </c:numCache>
            </c:numRef>
          </c:yVal>
          <c:smooth val="0"/>
        </c:ser>
        <c:ser>
          <c:idx val="6"/>
          <c:order val="6"/>
          <c:tx>
            <c:v>AUG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dir_diffs_norm_843!$I$4:$I$42</c:f>
              <c:numCache>
                <c:ptCount val="39"/>
                <c:pt idx="0">
                  <c:v>0.14306955583162273</c:v>
                </c:pt>
                <c:pt idx="1">
                  <c:v>0.17044006942784173</c:v>
                </c:pt>
                <c:pt idx="2">
                  <c:v>0.7587027936413746</c:v>
                </c:pt>
                <c:pt idx="3">
                  <c:v>0.9072309037854218</c:v>
                </c:pt>
                <c:pt idx="4">
                  <c:v>0.9462178566111293</c:v>
                </c:pt>
                <c:pt idx="5">
                  <c:v>0.09718529470610651</c:v>
                </c:pt>
                <c:pt idx="6">
                  <c:v>0.8882524377015822</c:v>
                </c:pt>
                <c:pt idx="7">
                  <c:v>0.8490325619050229</c:v>
                </c:pt>
                <c:pt idx="8">
                  <c:v>0.32860981607928547</c:v>
                </c:pt>
                <c:pt idx="9">
                  <c:v>0.027370513596218997</c:v>
                </c:pt>
                <c:pt idx="10">
                  <c:v>0.08356117871436267</c:v>
                </c:pt>
                <c:pt idx="11">
                  <c:v>-0.039219875796559396</c:v>
                </c:pt>
                <c:pt idx="12">
                  <c:v>0.04823568467132636</c:v>
                </c:pt>
                <c:pt idx="13">
                  <c:v>0.0702537739582439</c:v>
                </c:pt>
                <c:pt idx="14">
                  <c:v>0.47883481626564467</c:v>
                </c:pt>
                <c:pt idx="15">
                  <c:v>0.06029309593068553</c:v>
                </c:pt>
                <c:pt idx="16">
                  <c:v>0.052702997792615974</c:v>
                </c:pt>
                <c:pt idx="17">
                  <c:v>0.022018089286917546</c:v>
                </c:pt>
                <c:pt idx="18">
                  <c:v>0.03898695282570758</c:v>
                </c:pt>
                <c:pt idx="19">
                  <c:v>0.5970920964725355</c:v>
                </c:pt>
                <c:pt idx="20">
                  <c:v>0.7401616523041582</c:v>
                </c:pt>
                <c:pt idx="21">
                  <c:v>0.7675321659003771</c:v>
                </c:pt>
                <c:pt idx="22">
                  <c:v>0.2874685636724712</c:v>
                </c:pt>
                <c:pt idx="23">
                  <c:v>0.23923287900114482</c:v>
                </c:pt>
                <c:pt idx="24">
                  <c:v>0.21721478971422728</c:v>
                </c:pt>
                <c:pt idx="25">
                  <c:v>0.7981932785062431</c:v>
                </c:pt>
                <c:pt idx="26">
                  <c:v>0.9854377324076888</c:v>
                </c:pt>
                <c:pt idx="27">
                  <c:v>0.8100456090793153</c:v>
                </c:pt>
                <c:pt idx="28">
                  <c:v>0.3294400095200323</c:v>
                </c:pt>
                <c:pt idx="29">
                  <c:v>0.24587883080566966</c:v>
                </c:pt>
                <c:pt idx="30">
                  <c:v>0.09616332316952209</c:v>
                </c:pt>
                <c:pt idx="31">
                  <c:v>0.14439900784084844</c:v>
                </c:pt>
                <c:pt idx="32">
                  <c:v>0.07414523388260454</c:v>
                </c:pt>
                <c:pt idx="33">
                  <c:v>0.11702849424462945</c:v>
                </c:pt>
                <c:pt idx="34">
                  <c:v>0.06879280957330308</c:v>
                </c:pt>
                <c:pt idx="35">
                  <c:v>0.07820682862226697</c:v>
                </c:pt>
                <c:pt idx="36">
                  <c:v>0.000830193440746794</c:v>
                </c:pt>
                <c:pt idx="37">
                  <c:v>0.03949048486486851</c:v>
                </c:pt>
                <c:pt idx="38">
                  <c:v>-0.02772239745879878</c:v>
                </c:pt>
              </c:numCache>
            </c:numRef>
          </c:xVal>
          <c:yVal>
            <c:numRef>
              <c:f>tmax_diffs!$I$4:$I$42</c:f>
              <c:numCache>
                <c:ptCount val="39"/>
                <c:pt idx="0">
                  <c:v>0.3000000000000007</c:v>
                </c:pt>
                <c:pt idx="1">
                  <c:v>0.6999999999999993</c:v>
                </c:pt>
                <c:pt idx="2">
                  <c:v>5.300000000000001</c:v>
                </c:pt>
                <c:pt idx="3">
                  <c:v>6.300000000000001</c:v>
                </c:pt>
                <c:pt idx="4">
                  <c:v>5.100000000000001</c:v>
                </c:pt>
                <c:pt idx="5">
                  <c:v>2</c:v>
                </c:pt>
                <c:pt idx="6">
                  <c:v>3.1999999999999993</c:v>
                </c:pt>
                <c:pt idx="7">
                  <c:v>3.1000000000000014</c:v>
                </c:pt>
                <c:pt idx="8">
                  <c:v>2</c:v>
                </c:pt>
                <c:pt idx="9">
                  <c:v>0.3999999999999986</c:v>
                </c:pt>
                <c:pt idx="10">
                  <c:v>1.6999999999999993</c:v>
                </c:pt>
                <c:pt idx="11">
                  <c:v>-0.09999999999999787</c:v>
                </c:pt>
                <c:pt idx="12">
                  <c:v>0.09999999999999787</c:v>
                </c:pt>
                <c:pt idx="13">
                  <c:v>4.899999999999999</c:v>
                </c:pt>
                <c:pt idx="14">
                  <c:v>3.3000000000000007</c:v>
                </c:pt>
                <c:pt idx="15">
                  <c:v>0</c:v>
                </c:pt>
                <c:pt idx="16">
                  <c:v>0.5999999999999979</c:v>
                </c:pt>
                <c:pt idx="17">
                  <c:v>4.800000000000001</c:v>
                </c:pt>
                <c:pt idx="18">
                  <c:v>-1.1999999999999993</c:v>
                </c:pt>
                <c:pt idx="19">
                  <c:v>1.6999999999999993</c:v>
                </c:pt>
                <c:pt idx="20">
                  <c:v>2</c:v>
                </c:pt>
                <c:pt idx="21">
                  <c:v>2.3999999999999986</c:v>
                </c:pt>
                <c:pt idx="22">
                  <c:v>2.3999999999999986</c:v>
                </c:pt>
                <c:pt idx="23">
                  <c:v>2.3000000000000007</c:v>
                </c:pt>
                <c:pt idx="24">
                  <c:v>-2.5</c:v>
                </c:pt>
                <c:pt idx="25">
                  <c:v>5.300000000000001</c:v>
                </c:pt>
                <c:pt idx="26">
                  <c:v>5.199999999999999</c:v>
                </c:pt>
                <c:pt idx="27">
                  <c:v>4.300000000000001</c:v>
                </c:pt>
                <c:pt idx="28">
                  <c:v>-0.10000000000000142</c:v>
                </c:pt>
                <c:pt idx="29">
                  <c:v>-1.8000000000000007</c:v>
                </c:pt>
                <c:pt idx="30">
                  <c:v>2</c:v>
                </c:pt>
                <c:pt idx="31">
                  <c:v>2.099999999999998</c:v>
                </c:pt>
                <c:pt idx="32">
                  <c:v>-2.8000000000000007</c:v>
                </c:pt>
                <c:pt idx="33">
                  <c:v>1.6999999999999993</c:v>
                </c:pt>
                <c:pt idx="34">
                  <c:v>1.6000000000000014</c:v>
                </c:pt>
                <c:pt idx="35">
                  <c:v>-1.1000000000000014</c:v>
                </c:pt>
                <c:pt idx="36">
                  <c:v>-2.1000000000000014</c:v>
                </c:pt>
                <c:pt idx="37">
                  <c:v>0</c:v>
                </c:pt>
                <c:pt idx="38">
                  <c:v>-3.5</c:v>
                </c:pt>
              </c:numCache>
            </c:numRef>
          </c:yVal>
          <c:smooth val="0"/>
        </c:ser>
        <c:ser>
          <c:idx val="7"/>
          <c:order val="7"/>
          <c:tx>
            <c:v>SEP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dir_diffs_norm_843!$J$4:$J$42</c:f>
              <c:numCache>
                <c:ptCount val="39"/>
                <c:pt idx="0">
                  <c:v>0.12301846268389005</c:v>
                </c:pt>
                <c:pt idx="1">
                  <c:v>0.16834640528716688</c:v>
                </c:pt>
                <c:pt idx="2">
                  <c:v>0.7494099155383164</c:v>
                </c:pt>
                <c:pt idx="3">
                  <c:v>0.9772614360134121</c:v>
                </c:pt>
                <c:pt idx="4">
                  <c:v>1.0186809569565645</c:v>
                </c:pt>
                <c:pt idx="5">
                  <c:v>0.12724345186583327</c:v>
                </c:pt>
                <c:pt idx="6">
                  <c:v>0.9113564259544501</c:v>
                </c:pt>
                <c:pt idx="7">
                  <c:v>0.8914375050907313</c:v>
                </c:pt>
                <c:pt idx="8">
                  <c:v>0.2738593965695748</c:v>
                </c:pt>
                <c:pt idx="9">
                  <c:v>0.04532794260327682</c:v>
                </c:pt>
                <c:pt idx="10">
                  <c:v>0.2859729345667892</c:v>
                </c:pt>
                <c:pt idx="11">
                  <c:v>-0.019918920863718808</c:v>
                </c:pt>
                <c:pt idx="12">
                  <c:v>0.023114440396360052</c:v>
                </c:pt>
                <c:pt idx="13">
                  <c:v>0.14383421490649861</c:v>
                </c:pt>
                <c:pt idx="14">
                  <c:v>0.6020764792488579</c:v>
                </c:pt>
                <c:pt idx="15">
                  <c:v>0.03716324378117351</c:v>
                </c:pt>
                <c:pt idx="16">
                  <c:v>0.07397471951901016</c:v>
                </c:pt>
                <c:pt idx="17">
                  <c:v>0.12071977451013854</c:v>
                </c:pt>
                <c:pt idx="18">
                  <c:v>0.04141952094315237</c:v>
                </c:pt>
                <c:pt idx="19">
                  <c:v>0.7206744427908439</c:v>
                </c:pt>
                <c:pt idx="20">
                  <c:v>0.843692905474734</c:v>
                </c:pt>
                <c:pt idx="21">
                  <c:v>0.8890208480780107</c:v>
                </c:pt>
                <c:pt idx="22">
                  <c:v>0.1794677046506949</c:v>
                </c:pt>
                <c:pt idx="23">
                  <c:v>0.15635326425433482</c:v>
                </c:pt>
                <c:pt idx="24">
                  <c:v>0.03563348974419628</c:v>
                </c:pt>
                <c:pt idx="25">
                  <c:v>0.7442411704073022</c:v>
                </c:pt>
                <c:pt idx="26">
                  <c:v>1.0385998778202834</c:v>
                </c:pt>
                <c:pt idx="27">
                  <c:v>0.8500179841475789</c:v>
                </c:pt>
                <c:pt idx="28">
                  <c:v>0.33279126914468943</c:v>
                </c:pt>
                <c:pt idx="29">
                  <c:v>0.04681833457790024</c:v>
                </c:pt>
                <c:pt idx="30">
                  <c:v>0.03333480157044478</c:v>
                </c:pt>
                <c:pt idx="31">
                  <c:v>0.056449241966804835</c:v>
                </c:pt>
                <c:pt idx="32">
                  <c:v>-0.08738497293969377</c:v>
                </c:pt>
                <c:pt idx="33">
                  <c:v>0.01112129936352801</c:v>
                </c:pt>
                <c:pt idx="34">
                  <c:v>-0.011993141032832045</c:v>
                </c:pt>
                <c:pt idx="35">
                  <c:v>0.061338441806871175</c:v>
                </c:pt>
                <c:pt idx="36">
                  <c:v>0.05893187257511457</c:v>
                </c:pt>
                <c:pt idx="37">
                  <c:v>-0.00516874513101426</c:v>
                </c:pt>
                <c:pt idx="38">
                  <c:v>-0.17415889035746418</c:v>
                </c:pt>
              </c:numCache>
            </c:numRef>
          </c:xVal>
          <c:yVal>
            <c:numRef>
              <c:f>tmax_diffs!$J$4:$J$42</c:f>
              <c:numCache>
                <c:ptCount val="39"/>
                <c:pt idx="0">
                  <c:v>-4.100000000000001</c:v>
                </c:pt>
                <c:pt idx="1">
                  <c:v>-2.1999999999999993</c:v>
                </c:pt>
                <c:pt idx="2">
                  <c:v>6.199999999999999</c:v>
                </c:pt>
                <c:pt idx="3">
                  <c:v>6.1</c:v>
                </c:pt>
                <c:pt idx="4">
                  <c:v>3.3999999999999986</c:v>
                </c:pt>
                <c:pt idx="5">
                  <c:v>2.3999999999999986</c:v>
                </c:pt>
                <c:pt idx="6">
                  <c:v>3.200000000000001</c:v>
                </c:pt>
                <c:pt idx="7">
                  <c:v>1</c:v>
                </c:pt>
                <c:pt idx="8">
                  <c:v>2</c:v>
                </c:pt>
                <c:pt idx="9">
                  <c:v>1.9000000000000021</c:v>
                </c:pt>
                <c:pt idx="10">
                  <c:v>3.1999999999999993</c:v>
                </c:pt>
                <c:pt idx="11">
                  <c:v>-2.200000000000001</c:v>
                </c:pt>
                <c:pt idx="12">
                  <c:v>0</c:v>
                </c:pt>
                <c:pt idx="13">
                  <c:v>3.8000000000000007</c:v>
                </c:pt>
                <c:pt idx="14">
                  <c:v>3.6000000000000014</c:v>
                </c:pt>
                <c:pt idx="15">
                  <c:v>1.3000000000000007</c:v>
                </c:pt>
                <c:pt idx="16">
                  <c:v>0.6000000000000014</c:v>
                </c:pt>
                <c:pt idx="17">
                  <c:v>3.8000000000000007</c:v>
                </c:pt>
                <c:pt idx="18">
                  <c:v>-2.700000000000001</c:v>
                </c:pt>
                <c:pt idx="19">
                  <c:v>5.399999999999999</c:v>
                </c:pt>
                <c:pt idx="20">
                  <c:v>1.2999999999999972</c:v>
                </c:pt>
                <c:pt idx="21">
                  <c:v>3.1999999999999993</c:v>
                </c:pt>
                <c:pt idx="22">
                  <c:v>-0.5</c:v>
                </c:pt>
                <c:pt idx="23">
                  <c:v>-0.5</c:v>
                </c:pt>
                <c:pt idx="24">
                  <c:v>-4.300000000000001</c:v>
                </c:pt>
                <c:pt idx="25">
                  <c:v>4.399999999999999</c:v>
                </c:pt>
                <c:pt idx="26">
                  <c:v>5.6</c:v>
                </c:pt>
                <c:pt idx="27">
                  <c:v>3.700000000000001</c:v>
                </c:pt>
                <c:pt idx="28">
                  <c:v>0.6999999999999993</c:v>
                </c:pt>
                <c:pt idx="29">
                  <c:v>-2.5</c:v>
                </c:pt>
                <c:pt idx="30">
                  <c:v>3.6000000000000014</c:v>
                </c:pt>
                <c:pt idx="31">
                  <c:v>3.6000000000000014</c:v>
                </c:pt>
                <c:pt idx="32">
                  <c:v>-0.1999999999999993</c:v>
                </c:pt>
                <c:pt idx="33">
                  <c:v>1.6999999999999993</c:v>
                </c:pt>
                <c:pt idx="34">
                  <c:v>1.6999999999999993</c:v>
                </c:pt>
                <c:pt idx="35">
                  <c:v>-0.5</c:v>
                </c:pt>
                <c:pt idx="36">
                  <c:v>-1.3000000000000007</c:v>
                </c:pt>
                <c:pt idx="37">
                  <c:v>-1.8000000000000007</c:v>
                </c:pt>
                <c:pt idx="38">
                  <c:v>-5.600000000000001</c:v>
                </c:pt>
              </c:numCache>
            </c:numRef>
          </c:yVal>
          <c:smooth val="0"/>
        </c:ser>
        <c:ser>
          <c:idx val="8"/>
          <c:order val="8"/>
          <c:tx>
            <c:v>OCT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dir_diffs_norm_843!$K$4:$K$42</c:f>
              <c:numCache>
                <c:ptCount val="39"/>
                <c:pt idx="0">
                  <c:v>-0.1529626799281219</c:v>
                </c:pt>
                <c:pt idx="1">
                  <c:v>0.008328368327078225</c:v>
                </c:pt>
                <c:pt idx="2">
                  <c:v>0.8781041469893127</c:v>
                </c:pt>
                <c:pt idx="3">
                  <c:v>1.1435089958070288</c:v>
                </c:pt>
                <c:pt idx="4">
                  <c:v>1.2261583945328673</c:v>
                </c:pt>
                <c:pt idx="5">
                  <c:v>0.2348892622989242</c:v>
                </c:pt>
                <c:pt idx="6">
                  <c:v>0.9877369113725802</c:v>
                </c:pt>
                <c:pt idx="7">
                  <c:v>0.9912691322339434</c:v>
                </c:pt>
                <c:pt idx="8">
                  <c:v>0.1888292451105702</c:v>
                </c:pt>
                <c:pt idx="9">
                  <c:v>0.16129104825520013</c:v>
                </c:pt>
                <c:pt idx="10">
                  <c:v>0.35856059843657073</c:v>
                </c:pt>
                <c:pt idx="11">
                  <c:v>0.0035322208613630785</c:v>
                </c:pt>
                <c:pt idx="12">
                  <c:v>-0.025070771706519224</c:v>
                </c:pt>
                <c:pt idx="13">
                  <c:v>0.16472104811764704</c:v>
                </c:pt>
                <c:pt idx="14">
                  <c:v>0.7225807308227393</c:v>
                </c:pt>
                <c:pt idx="15">
                  <c:v>-0.09027166648412717</c:v>
                </c:pt>
                <c:pt idx="16">
                  <c:v>-0.0017415747876590487</c:v>
                </c:pt>
                <c:pt idx="17">
                  <c:v>0.18979181982416624</c:v>
                </c:pt>
                <c:pt idx="18">
                  <c:v>0.08264939872583883</c:v>
                </c:pt>
                <c:pt idx="19">
                  <c:v>1.070125460078499</c:v>
                </c:pt>
                <c:pt idx="20">
                  <c:v>0.9171627801503772</c:v>
                </c:pt>
                <c:pt idx="21">
                  <c:v>1.0784538284055774</c:v>
                </c:pt>
                <c:pt idx="22">
                  <c:v>-0.019121483527451584</c:v>
                </c:pt>
                <c:pt idx="23">
                  <c:v>0.005949288179067638</c:v>
                </c:pt>
                <c:pt idx="24">
                  <c:v>-0.18384253164509864</c:v>
                </c:pt>
                <c:pt idx="25">
                  <c:v>0.8603684402710231</c:v>
                </c:pt>
                <c:pt idx="26">
                  <c:v>1.2226261736715043</c:v>
                </c:pt>
                <c:pt idx="27">
                  <c:v>0.9086197335081045</c:v>
                </c:pt>
                <c:pt idx="28">
                  <c:v>0.24761789483171318</c:v>
                </c:pt>
                <c:pt idx="29">
                  <c:v>-0.11094270360485756</c:v>
                </c:pt>
                <c:pt idx="30">
                  <c:v>0.15891196810718952</c:v>
                </c:pt>
                <c:pt idx="31">
                  <c:v>0.1338411964006703</c:v>
                </c:pt>
                <c:pt idx="32">
                  <c:v>-0.03087985171697673</c:v>
                </c:pt>
                <c:pt idx="33">
                  <c:v>-0.02744985185452981</c:v>
                </c:pt>
                <c:pt idx="34">
                  <c:v>-0.0023790801480105864</c:v>
                </c:pt>
                <c:pt idx="35">
                  <c:v>0.07911717786447574</c:v>
                </c:pt>
                <c:pt idx="36">
                  <c:v>0.05878864972114297</c:v>
                </c:pt>
                <c:pt idx="37">
                  <c:v>-0.01773570671828966</c:v>
                </c:pt>
                <c:pt idx="38">
                  <c:v>-0.25241547935697406</c:v>
                </c:pt>
              </c:numCache>
            </c:numRef>
          </c:xVal>
          <c:yVal>
            <c:numRef>
              <c:f>tmax_diffs!$K$4:$K$42</c:f>
              <c:numCache>
                <c:ptCount val="39"/>
                <c:pt idx="0">
                  <c:v>-4.600000000000001</c:v>
                </c:pt>
                <c:pt idx="1">
                  <c:v>-2</c:v>
                </c:pt>
                <c:pt idx="2">
                  <c:v>6.300000000000001</c:v>
                </c:pt>
                <c:pt idx="3">
                  <c:v>5.199999999999999</c:v>
                </c:pt>
                <c:pt idx="4">
                  <c:v>2.799999999999999</c:v>
                </c:pt>
                <c:pt idx="5">
                  <c:v>2</c:v>
                </c:pt>
                <c:pt idx="6">
                  <c:v>2.6999999999999993</c:v>
                </c:pt>
                <c:pt idx="7">
                  <c:v>0.7999999999999989</c:v>
                </c:pt>
                <c:pt idx="8">
                  <c:v>1</c:v>
                </c:pt>
                <c:pt idx="9">
                  <c:v>2.6000000000000014</c:v>
                </c:pt>
                <c:pt idx="10">
                  <c:v>3.8000000000000007</c:v>
                </c:pt>
                <c:pt idx="11">
                  <c:v>-1.9000000000000004</c:v>
                </c:pt>
                <c:pt idx="12">
                  <c:v>-0.29999999999999893</c:v>
                </c:pt>
                <c:pt idx="13">
                  <c:v>2.1000000000000014</c:v>
                </c:pt>
                <c:pt idx="14">
                  <c:v>2.700000000000001</c:v>
                </c:pt>
                <c:pt idx="15">
                  <c:v>1.200000000000001</c:v>
                </c:pt>
                <c:pt idx="16">
                  <c:v>0.7000000000000011</c:v>
                </c:pt>
                <c:pt idx="17">
                  <c:v>2.4000000000000004</c:v>
                </c:pt>
                <c:pt idx="18">
                  <c:v>-2.4000000000000004</c:v>
                </c:pt>
                <c:pt idx="19">
                  <c:v>4.399999999999999</c:v>
                </c:pt>
                <c:pt idx="20">
                  <c:v>-0.20000000000000284</c:v>
                </c:pt>
                <c:pt idx="21">
                  <c:v>2.3999999999999986</c:v>
                </c:pt>
                <c:pt idx="22">
                  <c:v>-1.1999999999999993</c:v>
                </c:pt>
                <c:pt idx="23">
                  <c:v>-0.9000000000000004</c:v>
                </c:pt>
                <c:pt idx="24">
                  <c:v>-3.3000000000000007</c:v>
                </c:pt>
                <c:pt idx="25">
                  <c:v>4.800000000000001</c:v>
                </c:pt>
                <c:pt idx="26">
                  <c:v>4.699999999999999</c:v>
                </c:pt>
                <c:pt idx="27">
                  <c:v>3.1999999999999993</c:v>
                </c:pt>
                <c:pt idx="28">
                  <c:v>1.0999999999999996</c:v>
                </c:pt>
                <c:pt idx="29">
                  <c:v>-2.700000000000001</c:v>
                </c:pt>
                <c:pt idx="30">
                  <c:v>3.700000000000001</c:v>
                </c:pt>
                <c:pt idx="31">
                  <c:v>3.400000000000002</c:v>
                </c:pt>
                <c:pt idx="32">
                  <c:v>1.3000000000000007</c:v>
                </c:pt>
                <c:pt idx="33">
                  <c:v>0.8000000000000007</c:v>
                </c:pt>
                <c:pt idx="34">
                  <c:v>1.0999999999999996</c:v>
                </c:pt>
                <c:pt idx="35">
                  <c:v>-0.5</c:v>
                </c:pt>
                <c:pt idx="36">
                  <c:v>0.09999999999999964</c:v>
                </c:pt>
                <c:pt idx="37">
                  <c:v>-1.5</c:v>
                </c:pt>
                <c:pt idx="38">
                  <c:v>-5.100000000000001</c:v>
                </c:pt>
              </c:numCache>
            </c:numRef>
          </c:yVal>
          <c:smooth val="0"/>
        </c:ser>
        <c:ser>
          <c:idx val="9"/>
          <c:order val="9"/>
          <c:tx>
            <c:v>NOV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dir_diffs_norm_843!$L$4:$L$42</c:f>
              <c:numCache>
                <c:ptCount val="39"/>
                <c:pt idx="0">
                  <c:v>-0.1887139126358461</c:v>
                </c:pt>
                <c:pt idx="1">
                  <c:v>0.0015445459297171117</c:v>
                </c:pt>
                <c:pt idx="2">
                  <c:v>1.1099985621892305</c:v>
                </c:pt>
                <c:pt idx="3">
                  <c:v>1.4831571764611486</c:v>
                </c:pt>
                <c:pt idx="4">
                  <c:v>1.5716383212609055</c:v>
                </c:pt>
                <c:pt idx="5">
                  <c:v>0.29734240779395066</c:v>
                </c:pt>
                <c:pt idx="6">
                  <c:v>1.26102233879421</c:v>
                </c:pt>
                <c:pt idx="7">
                  <c:v>1.274295913466955</c:v>
                </c:pt>
                <c:pt idx="8">
                  <c:v>0.012548675233024602</c:v>
                </c:pt>
                <c:pt idx="9">
                  <c:v>0.19025845856556323</c:v>
                </c:pt>
                <c:pt idx="10">
                  <c:v>0.25825558940187177</c:v>
                </c:pt>
                <c:pt idx="11">
                  <c:v>0.0132735746727448</c:v>
                </c:pt>
                <c:pt idx="12">
                  <c:v>-0.00023187790592741283</c:v>
                </c:pt>
                <c:pt idx="13">
                  <c:v>0.17775600991070448</c:v>
                </c:pt>
                <c:pt idx="14">
                  <c:v>0.5887471350641028</c:v>
                </c:pt>
                <c:pt idx="15">
                  <c:v>-0.0608274429327997</c:v>
                </c:pt>
                <c:pt idx="16">
                  <c:v>-0.1466724924756759</c:v>
                </c:pt>
                <c:pt idx="17">
                  <c:v>0.1779878878166319</c:v>
                </c:pt>
                <c:pt idx="18">
                  <c:v>0.08848114479975679</c:v>
                </c:pt>
                <c:pt idx="19">
                  <c:v>1.2206263539862257</c:v>
                </c:pt>
                <c:pt idx="20">
                  <c:v>1.0319124413503793</c:v>
                </c:pt>
                <c:pt idx="21">
                  <c:v>1.2221708999159426</c:v>
                </c:pt>
                <c:pt idx="22">
                  <c:v>0.003166136219427784</c:v>
                </c:pt>
                <c:pt idx="23">
                  <c:v>0.003398014125355197</c:v>
                </c:pt>
                <c:pt idx="24">
                  <c:v>-0.1745898736912767</c:v>
                </c:pt>
                <c:pt idx="25">
                  <c:v>1.116352686152263</c:v>
                </c:pt>
                <c:pt idx="26">
                  <c:v>1.558364746588161</c:v>
                </c:pt>
                <c:pt idx="27">
                  <c:v>1.1858147686671983</c:v>
                </c:pt>
                <c:pt idx="28">
                  <c:v>0.07852237498798288</c:v>
                </c:pt>
                <c:pt idx="29">
                  <c:v>-0.17973321441388887</c:v>
                </c:pt>
                <c:pt idx="30">
                  <c:v>0.1921119267612013</c:v>
                </c:pt>
                <c:pt idx="31">
                  <c:v>0.1918800488552739</c:v>
                </c:pt>
                <c:pt idx="32">
                  <c:v>0.01412403894456941</c:v>
                </c:pt>
                <c:pt idx="33">
                  <c:v>0.0016215902897106726</c:v>
                </c:pt>
                <c:pt idx="34">
                  <c:v>0.0018534681956380854</c:v>
                </c:pt>
                <c:pt idx="35">
                  <c:v>0.07520757012701199</c:v>
                </c:pt>
                <c:pt idx="36">
                  <c:v>0.06597369975495827</c:v>
                </c:pt>
                <c:pt idx="37">
                  <c:v>0.006354123963032472</c:v>
                </c:pt>
                <c:pt idx="38">
                  <c:v>-0.20691631444568967</c:v>
                </c:pt>
              </c:numCache>
            </c:numRef>
          </c:xVal>
          <c:yVal>
            <c:numRef>
              <c:f>tmax_diffs!$L$4:$L$42</c:f>
              <c:numCache>
                <c:ptCount val="39"/>
                <c:pt idx="0">
                  <c:v>-1.6999999999999993</c:v>
                </c:pt>
                <c:pt idx="1">
                  <c:v>-0.6999999999999993</c:v>
                </c:pt>
                <c:pt idx="2">
                  <c:v>4</c:v>
                </c:pt>
                <c:pt idx="3">
                  <c:v>4.3</c:v>
                </c:pt>
                <c:pt idx="4">
                  <c:v>2.2</c:v>
                </c:pt>
                <c:pt idx="5">
                  <c:v>0.7999999999999998</c:v>
                </c:pt>
                <c:pt idx="6">
                  <c:v>2.1</c:v>
                </c:pt>
                <c:pt idx="7">
                  <c:v>1.4000000000000004</c:v>
                </c:pt>
                <c:pt idx="8">
                  <c:v>0.7999999999999998</c:v>
                </c:pt>
                <c:pt idx="9">
                  <c:v>1</c:v>
                </c:pt>
                <c:pt idx="10">
                  <c:v>2.5</c:v>
                </c:pt>
                <c:pt idx="11">
                  <c:v>-0.6999999999999997</c:v>
                </c:pt>
                <c:pt idx="12">
                  <c:v>-0.2999999999999998</c:v>
                </c:pt>
                <c:pt idx="13">
                  <c:v>0.7000000000000002</c:v>
                </c:pt>
                <c:pt idx="14">
                  <c:v>1.8999999999999995</c:v>
                </c:pt>
                <c:pt idx="15">
                  <c:v>0.1999999999999993</c:v>
                </c:pt>
                <c:pt idx="16">
                  <c:v>0.9000000000000004</c:v>
                </c:pt>
                <c:pt idx="17">
                  <c:v>1</c:v>
                </c:pt>
                <c:pt idx="18">
                  <c:v>-2.0999999999999996</c:v>
                </c:pt>
                <c:pt idx="19">
                  <c:v>1.5999999999999996</c:v>
                </c:pt>
                <c:pt idx="20">
                  <c:v>-0.09999999999999964</c:v>
                </c:pt>
                <c:pt idx="21">
                  <c:v>0.9000000000000004</c:v>
                </c:pt>
                <c:pt idx="22">
                  <c:v>-0.1999999999999993</c:v>
                </c:pt>
                <c:pt idx="23">
                  <c:v>0.10000000000000053</c:v>
                </c:pt>
                <c:pt idx="24">
                  <c:v>-0.8999999999999995</c:v>
                </c:pt>
                <c:pt idx="25">
                  <c:v>2.9000000000000004</c:v>
                </c:pt>
                <c:pt idx="26">
                  <c:v>2.9</c:v>
                </c:pt>
                <c:pt idx="27">
                  <c:v>3.5</c:v>
                </c:pt>
                <c:pt idx="28">
                  <c:v>0.8999999999999995</c:v>
                </c:pt>
                <c:pt idx="29">
                  <c:v>-1.6000000000000005</c:v>
                </c:pt>
                <c:pt idx="30">
                  <c:v>1.7999999999999998</c:v>
                </c:pt>
                <c:pt idx="31">
                  <c:v>1.5</c:v>
                </c:pt>
                <c:pt idx="32">
                  <c:v>0.7999999999999998</c:v>
                </c:pt>
                <c:pt idx="33">
                  <c:v>0.5</c:v>
                </c:pt>
                <c:pt idx="34">
                  <c:v>0.7999999999999998</c:v>
                </c:pt>
                <c:pt idx="35">
                  <c:v>-1.4</c:v>
                </c:pt>
                <c:pt idx="36">
                  <c:v>0.09999999999999964</c:v>
                </c:pt>
                <c:pt idx="37">
                  <c:v>-1.0999999999999996</c:v>
                </c:pt>
                <c:pt idx="38">
                  <c:v>-3.5</c:v>
                </c:pt>
              </c:numCache>
            </c:numRef>
          </c:yVal>
          <c:smooth val="0"/>
        </c:ser>
        <c:ser>
          <c:idx val="10"/>
          <c:order val="10"/>
          <c:tx>
            <c:v>DEC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dir_diffs_norm_843!$M$4:$M$42</c:f>
              <c:numCache>
                <c:ptCount val="39"/>
                <c:pt idx="0">
                  <c:v>-0.031446289193119585</c:v>
                </c:pt>
                <c:pt idx="1">
                  <c:v>-0.0022037761880218452</c:v>
                </c:pt>
                <c:pt idx="2">
                  <c:v>0.8885082349176409</c:v>
                </c:pt>
                <c:pt idx="3">
                  <c:v>1.277313405122154</c:v>
                </c:pt>
                <c:pt idx="4">
                  <c:v>1.3405410549027998</c:v>
                </c:pt>
                <c:pt idx="5">
                  <c:v>0.40992319844589886</c:v>
                </c:pt>
                <c:pt idx="6">
                  <c:v>0.9216687778500205</c:v>
                </c:pt>
                <c:pt idx="7">
                  <c:v>0.9306178564569009</c:v>
                </c:pt>
                <c:pt idx="8">
                  <c:v>-0.026274212077725213</c:v>
                </c:pt>
                <c:pt idx="9">
                  <c:v>0.02924251300509774</c:v>
                </c:pt>
                <c:pt idx="10">
                  <c:v>0.20088935718906684</c:v>
                </c:pt>
                <c:pt idx="11">
                  <c:v>0.008949078606880377</c:v>
                </c:pt>
                <c:pt idx="12">
                  <c:v>0</c:v>
                </c:pt>
                <c:pt idx="13">
                  <c:v>0</c:v>
                </c:pt>
                <c:pt idx="14">
                  <c:v>0.3239206577350174</c:v>
                </c:pt>
                <c:pt idx="15">
                  <c:v>-0.03692542063873867</c:v>
                </c:pt>
                <c:pt idx="16">
                  <c:v>-0.05923167120311568</c:v>
                </c:pt>
                <c:pt idx="17">
                  <c:v>0</c:v>
                </c:pt>
                <c:pt idx="18">
                  <c:v>0.06322764978064574</c:v>
                </c:pt>
                <c:pt idx="19">
                  <c:v>0.8307746183330441</c:v>
                </c:pt>
                <c:pt idx="20">
                  <c:v>0.7993283291399246</c:v>
                </c:pt>
                <c:pt idx="21">
                  <c:v>0.8285708421450223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1.2179488220001302</c:v>
                </c:pt>
                <c:pt idx="26">
                  <c:v>1.3315919762959194</c:v>
                </c:pt>
                <c:pt idx="27">
                  <c:v>0.8673902066762552</c:v>
                </c:pt>
                <c:pt idx="28">
                  <c:v>0.014504356899831872</c:v>
                </c:pt>
                <c:pt idx="29">
                  <c:v>-0.18638500028923496</c:v>
                </c:pt>
                <c:pt idx="30">
                  <c:v>0.031446289193119585</c:v>
                </c:pt>
                <c:pt idx="31">
                  <c:v>0.031446289193119585</c:v>
                </c:pt>
                <c:pt idx="32">
                  <c:v>0.031446289193119585</c:v>
                </c:pt>
                <c:pt idx="33">
                  <c:v>0.0022037761880218452</c:v>
                </c:pt>
                <c:pt idx="34">
                  <c:v>0.0022037761880218452</c:v>
                </c:pt>
                <c:pt idx="35">
                  <c:v>0.05427857117376537</c:v>
                </c:pt>
                <c:pt idx="36">
                  <c:v>0.040778568977557085</c:v>
                </c:pt>
                <c:pt idx="37">
                  <c:v>-0.0010624393978834329</c:v>
                </c:pt>
                <c:pt idx="38">
                  <c:v>-0.15012496286450477</c:v>
                </c:pt>
              </c:numCache>
            </c:numRef>
          </c:xVal>
          <c:yVal>
            <c:numRef>
              <c:f>tmax_diffs!$M$4:$M$42</c:f>
              <c:numCache>
                <c:ptCount val="39"/>
                <c:pt idx="0">
                  <c:v>-2.0000000000000004</c:v>
                </c:pt>
                <c:pt idx="1">
                  <c:v>-0.6999999999999997</c:v>
                </c:pt>
                <c:pt idx="2">
                  <c:v>4.8</c:v>
                </c:pt>
                <c:pt idx="3">
                  <c:v>4.1</c:v>
                </c:pt>
                <c:pt idx="4">
                  <c:v>2.8</c:v>
                </c:pt>
                <c:pt idx="5">
                  <c:v>0.7999999999999998</c:v>
                </c:pt>
                <c:pt idx="6">
                  <c:v>2.8</c:v>
                </c:pt>
                <c:pt idx="7">
                  <c:v>2</c:v>
                </c:pt>
                <c:pt idx="8">
                  <c:v>0.5</c:v>
                </c:pt>
                <c:pt idx="9">
                  <c:v>1.3000000000000007</c:v>
                </c:pt>
                <c:pt idx="10">
                  <c:v>3.1</c:v>
                </c:pt>
                <c:pt idx="11">
                  <c:v>-0.8</c:v>
                </c:pt>
                <c:pt idx="12">
                  <c:v>-0.3999999999999999</c:v>
                </c:pt>
                <c:pt idx="13">
                  <c:v>0.10000000000000009</c:v>
                </c:pt>
                <c:pt idx="14">
                  <c:v>2</c:v>
                </c:pt>
                <c:pt idx="15">
                  <c:v>1.7000000000000002</c:v>
                </c:pt>
                <c:pt idx="16">
                  <c:v>0.7999999999999998</c:v>
                </c:pt>
                <c:pt idx="17">
                  <c:v>0.5</c:v>
                </c:pt>
                <c:pt idx="18">
                  <c:v>-1.3</c:v>
                </c:pt>
                <c:pt idx="19">
                  <c:v>0.8000000000000003</c:v>
                </c:pt>
                <c:pt idx="20">
                  <c:v>-1.2000000000000002</c:v>
                </c:pt>
                <c:pt idx="21">
                  <c:v>0.10000000000000053</c:v>
                </c:pt>
                <c:pt idx="22">
                  <c:v>-0.3999999999999999</c:v>
                </c:pt>
                <c:pt idx="23">
                  <c:v>0</c:v>
                </c:pt>
                <c:pt idx="24">
                  <c:v>-0.5</c:v>
                </c:pt>
                <c:pt idx="25">
                  <c:v>3.0999999999999996</c:v>
                </c:pt>
                <c:pt idx="26">
                  <c:v>3.5999999999999996</c:v>
                </c:pt>
                <c:pt idx="27">
                  <c:v>3.3</c:v>
                </c:pt>
                <c:pt idx="28">
                  <c:v>0.7000000000000002</c:v>
                </c:pt>
                <c:pt idx="29">
                  <c:v>-2.4</c:v>
                </c:pt>
                <c:pt idx="30">
                  <c:v>2.0000000000000004</c:v>
                </c:pt>
                <c:pt idx="31">
                  <c:v>1.6000000000000005</c:v>
                </c:pt>
                <c:pt idx="32">
                  <c:v>1.5000000000000004</c:v>
                </c:pt>
                <c:pt idx="33">
                  <c:v>0.2999999999999998</c:v>
                </c:pt>
                <c:pt idx="34">
                  <c:v>0.6999999999999997</c:v>
                </c:pt>
                <c:pt idx="35">
                  <c:v>-0.5</c:v>
                </c:pt>
                <c:pt idx="36">
                  <c:v>0.20000000000000018</c:v>
                </c:pt>
                <c:pt idx="37">
                  <c:v>-1.7000000000000002</c:v>
                </c:pt>
                <c:pt idx="38">
                  <c:v>-4</c:v>
                </c:pt>
              </c:numCache>
            </c:numRef>
          </c:yVal>
          <c:smooth val="0"/>
        </c:ser>
        <c:ser>
          <c:idx val="11"/>
          <c:order val="11"/>
          <c:tx>
            <c:v>APR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dir_diffs_norm_843!$E$4:$E$42</c:f>
              <c:numCache>
                <c:ptCount val="39"/>
                <c:pt idx="0">
                  <c:v>0.18696195839108173</c:v>
                </c:pt>
                <c:pt idx="1">
                  <c:v>0.2268276550426584</c:v>
                </c:pt>
                <c:pt idx="2">
                  <c:v>0.8607841902561629</c:v>
                </c:pt>
                <c:pt idx="3">
                  <c:v>1.056100693732143</c:v>
                </c:pt>
                <c:pt idx="4">
                  <c:v>1.124315049917998</c:v>
                </c:pt>
                <c:pt idx="5">
                  <c:v>0.06632396072598079</c:v>
                </c:pt>
                <c:pt idx="6">
                  <c:v>1.0866094685175411</c:v>
                </c:pt>
                <c:pt idx="7">
                  <c:v>1.057991089192017</c:v>
                </c:pt>
                <c:pt idx="8">
                  <c:v>0.2861754966034452</c:v>
                </c:pt>
                <c:pt idx="9">
                  <c:v>0.03986569665157668</c:v>
                </c:pt>
                <c:pt idx="10">
                  <c:v>0.31153066992653083</c:v>
                </c:pt>
                <c:pt idx="11">
                  <c:v>-0.028618379325523982</c:v>
                </c:pt>
                <c:pt idx="12">
                  <c:v>0.02181766386452656</c:v>
                </c:pt>
                <c:pt idx="13">
                  <c:v>0.19383462787885994</c:v>
                </c:pt>
                <c:pt idx="14">
                  <c:v>0.6107955000925905</c:v>
                </c:pt>
                <c:pt idx="15">
                  <c:v>0.01726831612698039</c:v>
                </c:pt>
                <c:pt idx="16">
                  <c:v>0.07802273930418262</c:v>
                </c:pt>
                <c:pt idx="17">
                  <c:v>0.17201696401433342</c:v>
                </c:pt>
                <c:pt idx="18">
                  <c:v>0.06821435618585474</c:v>
                </c:pt>
                <c:pt idx="19">
                  <c:v>0.8186846567550673</c:v>
                </c:pt>
                <c:pt idx="20">
                  <c:v>1.005646615146149</c:v>
                </c:pt>
                <c:pt idx="21">
                  <c:v>1.0455123117977256</c:v>
                </c:pt>
                <c:pt idx="22">
                  <c:v>0.24335055045358348</c:v>
                </c:pt>
                <c:pt idx="23">
                  <c:v>0.22153288658905695</c:v>
                </c:pt>
                <c:pt idx="24">
                  <c:v>0.04951592257472354</c:v>
                </c:pt>
                <c:pt idx="25">
                  <c:v>0.8820811405672783</c:v>
                </c:pt>
                <c:pt idx="26">
                  <c:v>1.1529334292435218</c:v>
                </c:pt>
                <c:pt idx="27">
                  <c:v>0.9897767330061622</c:v>
                </c:pt>
                <c:pt idx="28">
                  <c:v>0.3544334471215689</c:v>
                </c:pt>
                <c:pt idx="29">
                  <c:v>0.04290277719503811</c:v>
                </c:pt>
                <c:pt idx="30">
                  <c:v>0.03457092819797522</c:v>
                </c:pt>
                <c:pt idx="31">
                  <c:v>0.05638859206250178</c:v>
                </c:pt>
                <c:pt idx="32">
                  <c:v>-0.13744603581635817</c:v>
                </c:pt>
                <c:pt idx="33">
                  <c:v>0.016522895410925102</c:v>
                </c:pt>
                <c:pt idx="34">
                  <c:v>-0.005294768453601458</c:v>
                </c:pt>
                <c:pt idx="35">
                  <c:v>0.09683273551137873</c:v>
                </c:pt>
                <c:pt idx="36">
                  <c:v>0.06825795051812368</c:v>
                </c:pt>
                <c:pt idx="37">
                  <c:v>0.021296950311115427</c:v>
                </c:pt>
                <c:pt idx="38">
                  <c:v>-0.18397241982082813</c:v>
                </c:pt>
              </c:numCache>
            </c:numRef>
          </c:xVal>
          <c:yVal>
            <c:numRef>
              <c:f>tmax_diffs!$E$4:$E$42</c:f>
              <c:numCache>
                <c:ptCount val="39"/>
                <c:pt idx="0">
                  <c:v>-0.6999999999999993</c:v>
                </c:pt>
                <c:pt idx="1">
                  <c:v>0.20000000000000107</c:v>
                </c:pt>
                <c:pt idx="2">
                  <c:v>6.7</c:v>
                </c:pt>
                <c:pt idx="3">
                  <c:v>4.4</c:v>
                </c:pt>
                <c:pt idx="4">
                  <c:v>4.500000000000001</c:v>
                </c:pt>
                <c:pt idx="5">
                  <c:v>0.3000000000000007</c:v>
                </c:pt>
                <c:pt idx="6">
                  <c:v>4.3</c:v>
                </c:pt>
                <c:pt idx="7">
                  <c:v>4.2</c:v>
                </c:pt>
                <c:pt idx="8">
                  <c:v>1.1999999999999993</c:v>
                </c:pt>
                <c:pt idx="9">
                  <c:v>0.9000000000000004</c:v>
                </c:pt>
                <c:pt idx="10">
                  <c:v>3.4000000000000004</c:v>
                </c:pt>
                <c:pt idx="11">
                  <c:v>-0.09999999999999964</c:v>
                </c:pt>
                <c:pt idx="12">
                  <c:v>-0.1999999999999993</c:v>
                </c:pt>
                <c:pt idx="13">
                  <c:v>2.5</c:v>
                </c:pt>
                <c:pt idx="14">
                  <c:v>2.6999999999999993</c:v>
                </c:pt>
                <c:pt idx="15">
                  <c:v>1.3000000000000007</c:v>
                </c:pt>
                <c:pt idx="16">
                  <c:v>-0.3000000000000007</c:v>
                </c:pt>
                <c:pt idx="17">
                  <c:v>2.6999999999999993</c:v>
                </c:pt>
                <c:pt idx="18">
                  <c:v>0.10000000000000053</c:v>
                </c:pt>
                <c:pt idx="19">
                  <c:v>2.5999999999999996</c:v>
                </c:pt>
                <c:pt idx="20">
                  <c:v>1.9000000000000004</c:v>
                </c:pt>
                <c:pt idx="21">
                  <c:v>2.8000000000000007</c:v>
                </c:pt>
                <c:pt idx="22">
                  <c:v>1.3000000000000007</c:v>
                </c:pt>
                <c:pt idx="23">
                  <c:v>1.5</c:v>
                </c:pt>
                <c:pt idx="24">
                  <c:v>-1.1999999999999993</c:v>
                </c:pt>
                <c:pt idx="25">
                  <c:v>5.4</c:v>
                </c:pt>
                <c:pt idx="26">
                  <c:v>4.6000000000000005</c:v>
                </c:pt>
                <c:pt idx="27">
                  <c:v>4.1</c:v>
                </c:pt>
                <c:pt idx="28">
                  <c:v>1.5</c:v>
                </c:pt>
                <c:pt idx="29">
                  <c:v>-1.9000000000000004</c:v>
                </c:pt>
                <c:pt idx="30">
                  <c:v>2.1999999999999993</c:v>
                </c:pt>
                <c:pt idx="31">
                  <c:v>2</c:v>
                </c:pt>
                <c:pt idx="32">
                  <c:v>-0.5</c:v>
                </c:pt>
                <c:pt idx="33">
                  <c:v>1.0999999999999996</c:v>
                </c:pt>
                <c:pt idx="34">
                  <c:v>1.299999999999999</c:v>
                </c:pt>
                <c:pt idx="35">
                  <c:v>0.20000000000000018</c:v>
                </c:pt>
                <c:pt idx="36">
                  <c:v>0.3000000000000007</c:v>
                </c:pt>
                <c:pt idx="37">
                  <c:v>-1.2999999999999998</c:v>
                </c:pt>
                <c:pt idx="38">
                  <c:v>-4.8</c:v>
                </c:pt>
              </c:numCache>
            </c:numRef>
          </c:yVal>
          <c:smooth val="0"/>
        </c:ser>
        <c:axId val="56070234"/>
        <c:axId val="34870059"/>
      </c:scatterChart>
      <c:valAx>
        <c:axId val="56070234"/>
        <c:scaling>
          <c:orientation val="minMax"/>
          <c:min val="-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NORMALIZED DIRECT RADN DIFF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870059"/>
        <c:crossesAt val="-10"/>
        <c:crossBetween val="midCat"/>
        <c:dispUnits/>
        <c:majorUnit val="0.1"/>
      </c:valAx>
      <c:valAx>
        <c:axId val="34870059"/>
        <c:scaling>
          <c:orientation val="minMax"/>
          <c:max val="10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TMAX DIFF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070234"/>
        <c:crossesAt val="-5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DIFFERENCES IN NORMALIZED RADN AND TMIN FOR SIMILAR ELEVATION, CANOPY SITE PAIRS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JAN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FEB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MAR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MAY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v>JUN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v>JUL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v>AUG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7"/>
          <c:order val="7"/>
          <c:tx>
            <c:v>SEP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8"/>
          <c:order val="8"/>
          <c:tx>
            <c:v>OCT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9"/>
          <c:order val="9"/>
          <c:tx>
            <c:v>NOV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0"/>
          <c:order val="10"/>
          <c:tx>
            <c:v>DEC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1"/>
          <c:order val="11"/>
          <c:tx>
            <c:v>APR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5395076"/>
        <c:axId val="5902501"/>
      </c:scatterChart>
      <c:valAx>
        <c:axId val="45395076"/>
        <c:scaling>
          <c:orientation val="minMax"/>
          <c:min val="-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NORMALIZED RADN DIFF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02501"/>
        <c:crossesAt val="-10"/>
        <c:crossBetween val="midCat"/>
        <c:dispUnits/>
        <c:majorUnit val="0.1"/>
      </c:valAx>
      <c:valAx>
        <c:axId val="5902501"/>
        <c:scaling>
          <c:orientation val="minMax"/>
          <c:max val="10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TMIN DIFF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395076"/>
        <c:crossesAt val="-5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DIFFERENCES IN NORMALIZED RADN AND TMIN FOR SIMILAR ELEVATION, CANOPY SITE PAIRS, TRENDLINES FORCED THROUGH ZERO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JAN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FEB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MAR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MAY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v>JUN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v>JUL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v>AUG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7"/>
          <c:order val="7"/>
          <c:tx>
            <c:v>SEP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8"/>
          <c:order val="8"/>
          <c:tx>
            <c:v>OCT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9"/>
          <c:order val="9"/>
          <c:tx>
            <c:v>NOV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0"/>
          <c:order val="10"/>
          <c:tx>
            <c:v>DEC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1"/>
          <c:order val="11"/>
          <c:tx>
            <c:v>APR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3122510"/>
        <c:axId val="8340543"/>
      </c:scatterChart>
      <c:valAx>
        <c:axId val="53122510"/>
        <c:scaling>
          <c:orientation val="minMax"/>
          <c:min val="-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NORMALIZED RADN DIFF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340543"/>
        <c:crossesAt val="-10"/>
        <c:crossBetween val="midCat"/>
        <c:dispUnits/>
        <c:majorUnit val="0.1"/>
      </c:valAx>
      <c:valAx>
        <c:axId val="8340543"/>
        <c:scaling>
          <c:orientation val="minMax"/>
          <c:max val="10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TMIN DIFF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122510"/>
        <c:crossesAt val="-5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DIFFERENCES IN NORMALIZED DIRECT RADN AND TMAX FOR SIMILAR ELEVATION SITE PAIRS, TRENDLINES FORCED THROUGH ZERO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JAN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dir_diffs_norm_843!$B$4:$B$42</c:f>
              <c:numCache>
                <c:ptCount val="39"/>
                <c:pt idx="0">
                  <c:v>-0.031180966652034077</c:v>
                </c:pt>
                <c:pt idx="1">
                  <c:v>-0.002016650484899604</c:v>
                </c:pt>
                <c:pt idx="2">
                  <c:v>0.9107474116450982</c:v>
                </c:pt>
                <c:pt idx="3">
                  <c:v>1.2849981915721376</c:v>
                </c:pt>
                <c:pt idx="4">
                  <c:v>1.348008300440356</c:v>
                </c:pt>
                <c:pt idx="5">
                  <c:v>0.38904913664758456</c:v>
                </c:pt>
                <c:pt idx="6">
                  <c:v>0.9510261420686564</c:v>
                </c:pt>
                <c:pt idx="7">
                  <c:v>0.9589591637927715</c:v>
                </c:pt>
                <c:pt idx="8">
                  <c:v>-0.01751129962135721</c:v>
                </c:pt>
                <c:pt idx="9">
                  <c:v>0.029164316167134476</c:v>
                </c:pt>
                <c:pt idx="10">
                  <c:v>0.18122262052568977</c:v>
                </c:pt>
                <c:pt idx="11">
                  <c:v>0.00793302172411486</c:v>
                </c:pt>
                <c:pt idx="12">
                  <c:v>0</c:v>
                </c:pt>
                <c:pt idx="13">
                  <c:v>0</c:v>
                </c:pt>
                <c:pt idx="14">
                  <c:v>0.3735923614400158</c:v>
                </c:pt>
                <c:pt idx="15">
                  <c:v>-0.03676308662388963</c:v>
                </c:pt>
                <c:pt idx="16">
                  <c:v>-0.05989758037666183</c:v>
                </c:pt>
                <c:pt idx="17">
                  <c:v>0</c:v>
                </c:pt>
                <c:pt idx="18">
                  <c:v>0.06301010886821828</c:v>
                </c:pt>
                <c:pt idx="19">
                  <c:v>0.8431995201031162</c:v>
                </c:pt>
                <c:pt idx="20">
                  <c:v>0.812018553451082</c:v>
                </c:pt>
                <c:pt idx="21">
                  <c:v>0.8411828696182164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0.9097877993132343</c:v>
                </c:pt>
                <c:pt idx="26">
                  <c:v>1.3400752787162409</c:v>
                </c:pt>
                <c:pt idx="27">
                  <c:v>0.8959490549245531</c:v>
                </c:pt>
                <c:pt idx="28">
                  <c:v>0.01427413220446845</c:v>
                </c:pt>
                <c:pt idx="29">
                  <c:v>-0.1669484883212213</c:v>
                </c:pt>
                <c:pt idx="30">
                  <c:v>0.031180966652034077</c:v>
                </c:pt>
                <c:pt idx="31">
                  <c:v>0.031180966652034077</c:v>
                </c:pt>
                <c:pt idx="32">
                  <c:v>0.031180966652034077</c:v>
                </c:pt>
                <c:pt idx="33">
                  <c:v>0.002016650484899604</c:v>
                </c:pt>
                <c:pt idx="34">
                  <c:v>0.002016650484899604</c:v>
                </c:pt>
                <c:pt idx="35">
                  <c:v>0.05507708714410343</c:v>
                </c:pt>
                <c:pt idx="36">
                  <c:v>0.03178543182582566</c:v>
                </c:pt>
                <c:pt idx="37">
                  <c:v>-0.0009596123318640497</c:v>
                </c:pt>
                <c:pt idx="38">
                  <c:v>-0.13289685172494073</c:v>
                </c:pt>
              </c:numCache>
            </c:numRef>
          </c:xVal>
          <c:yVal>
            <c:numRef>
              <c:f>tmax_diffs!$B$4:$B$42</c:f>
              <c:numCache>
                <c:ptCount val="39"/>
                <c:pt idx="0">
                  <c:v>-2.4</c:v>
                </c:pt>
                <c:pt idx="1">
                  <c:v>-0.6999999999999997</c:v>
                </c:pt>
                <c:pt idx="2">
                  <c:v>5.3</c:v>
                </c:pt>
                <c:pt idx="3">
                  <c:v>2.5999999999999996</c:v>
                </c:pt>
                <c:pt idx="4">
                  <c:v>2.6999999999999997</c:v>
                </c:pt>
                <c:pt idx="5">
                  <c:v>0.7999999999999998</c:v>
                </c:pt>
                <c:pt idx="6">
                  <c:v>2.6</c:v>
                </c:pt>
                <c:pt idx="7">
                  <c:v>1.9</c:v>
                </c:pt>
                <c:pt idx="8">
                  <c:v>0.7000000000000002</c:v>
                </c:pt>
                <c:pt idx="9">
                  <c:v>1.7000000000000002</c:v>
                </c:pt>
                <c:pt idx="10">
                  <c:v>3.8000000000000003</c:v>
                </c:pt>
                <c:pt idx="11">
                  <c:v>-0.7000000000000002</c:v>
                </c:pt>
                <c:pt idx="12">
                  <c:v>-0.5</c:v>
                </c:pt>
                <c:pt idx="13">
                  <c:v>0.7000000000000002</c:v>
                </c:pt>
                <c:pt idx="14">
                  <c:v>2.3999999999999995</c:v>
                </c:pt>
                <c:pt idx="15">
                  <c:v>1.1999999999999997</c:v>
                </c:pt>
                <c:pt idx="16">
                  <c:v>1.0999999999999996</c:v>
                </c:pt>
                <c:pt idx="17">
                  <c:v>1.2000000000000002</c:v>
                </c:pt>
                <c:pt idx="18">
                  <c:v>0.10000000000000009</c:v>
                </c:pt>
                <c:pt idx="19">
                  <c:v>1.4</c:v>
                </c:pt>
                <c:pt idx="20">
                  <c:v>-1</c:v>
                </c:pt>
                <c:pt idx="21">
                  <c:v>0.7000000000000002</c:v>
                </c:pt>
                <c:pt idx="22">
                  <c:v>-0.3999999999999999</c:v>
                </c:pt>
                <c:pt idx="23">
                  <c:v>0.10000000000000009</c:v>
                </c:pt>
                <c:pt idx="24">
                  <c:v>-1.1</c:v>
                </c:pt>
                <c:pt idx="25">
                  <c:v>3.5</c:v>
                </c:pt>
                <c:pt idx="26">
                  <c:v>3.4</c:v>
                </c:pt>
                <c:pt idx="27">
                  <c:v>1.7999999999999998</c:v>
                </c:pt>
                <c:pt idx="28">
                  <c:v>0.8000000000000003</c:v>
                </c:pt>
                <c:pt idx="29">
                  <c:v>-3</c:v>
                </c:pt>
                <c:pt idx="30">
                  <c:v>2.5</c:v>
                </c:pt>
                <c:pt idx="31">
                  <c:v>2</c:v>
                </c:pt>
                <c:pt idx="32">
                  <c:v>1.2999999999999998</c:v>
                </c:pt>
                <c:pt idx="33">
                  <c:v>0.2999999999999998</c:v>
                </c:pt>
                <c:pt idx="34">
                  <c:v>0.7999999999999998</c:v>
                </c:pt>
                <c:pt idx="35">
                  <c:v>0.8000000000000003</c:v>
                </c:pt>
                <c:pt idx="36">
                  <c:v>0.10000000000000009</c:v>
                </c:pt>
                <c:pt idx="37">
                  <c:v>-1.7999999999999998</c:v>
                </c:pt>
                <c:pt idx="38">
                  <c:v>-4.5</c:v>
                </c:pt>
              </c:numCache>
            </c:numRef>
          </c:yVal>
          <c:smooth val="0"/>
        </c:ser>
        <c:ser>
          <c:idx val="1"/>
          <c:order val="1"/>
          <c:tx>
            <c:v>FEB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dir_diffs_norm_843!$C$4:$C$42</c:f>
              <c:numCache>
                <c:ptCount val="39"/>
                <c:pt idx="0">
                  <c:v>-0.15282203633773356</c:v>
                </c:pt>
                <c:pt idx="1">
                  <c:v>0.0008769307485381682</c:v>
                </c:pt>
                <c:pt idx="2">
                  <c:v>0.8818845651834412</c:v>
                </c:pt>
                <c:pt idx="3">
                  <c:v>1.163076020442116</c:v>
                </c:pt>
                <c:pt idx="4">
                  <c:v>1.222091479386273</c:v>
                </c:pt>
                <c:pt idx="5">
                  <c:v>0.2284913904331481</c:v>
                </c:pt>
                <c:pt idx="6">
                  <c:v>0.9814426722232832</c:v>
                </c:pt>
                <c:pt idx="7">
                  <c:v>0.9936000889531249</c:v>
                </c:pt>
                <c:pt idx="8">
                  <c:v>0.021446265760020244</c:v>
                </c:pt>
                <c:pt idx="9">
                  <c:v>0.15369896708627173</c:v>
                </c:pt>
                <c:pt idx="10">
                  <c:v>0.21002700654437712</c:v>
                </c:pt>
                <c:pt idx="11">
                  <c:v>0.01215741672984184</c:v>
                </c:pt>
                <c:pt idx="12">
                  <c:v>-0.00018288028751037638</c:v>
                </c:pt>
                <c:pt idx="13">
                  <c:v>0.124309242807393</c:v>
                </c:pt>
                <c:pt idx="14">
                  <c:v>0.4961254827743658</c:v>
                </c:pt>
                <c:pt idx="15">
                  <c:v>-0.04868765296118939</c:v>
                </c:pt>
                <c:pt idx="16">
                  <c:v>-0.06548307844438962</c:v>
                </c:pt>
                <c:pt idx="17">
                  <c:v>0.12449212309490337</c:v>
                </c:pt>
                <c:pt idx="18">
                  <c:v>0.059015458944157</c:v>
                </c:pt>
                <c:pt idx="19">
                  <c:v>1.000370040409625</c:v>
                </c:pt>
                <c:pt idx="20">
                  <c:v>0.8475480040718913</c:v>
                </c:pt>
                <c:pt idx="21">
                  <c:v>1.001246971158163</c:v>
                </c:pt>
                <c:pt idx="22">
                  <c:v>0.0023103559445563793</c:v>
                </c:pt>
                <c:pt idx="23">
                  <c:v>0.0024932362320667554</c:v>
                </c:pt>
                <c:pt idx="24">
                  <c:v>-0.12199888686283661</c:v>
                </c:pt>
                <c:pt idx="25">
                  <c:v>0.8889709862249751</c:v>
                </c:pt>
                <c:pt idx="26">
                  <c:v>1.2099340626564312</c:v>
                </c:pt>
                <c:pt idx="27">
                  <c:v>0.934584630008968</c:v>
                </c:pt>
                <c:pt idx="28">
                  <c:v>0.06338565864257384</c:v>
                </c:pt>
                <c:pt idx="29">
                  <c:v>-0.1466413479018033</c:v>
                </c:pt>
                <c:pt idx="30">
                  <c:v>0.15531527256980032</c:v>
                </c:pt>
                <c:pt idx="31">
                  <c:v>0.15513239228228995</c:v>
                </c:pt>
                <c:pt idx="32">
                  <c:v>0.030823149474896942</c:v>
                </c:pt>
                <c:pt idx="33">
                  <c:v>0.0014334251960182109</c:v>
                </c:pt>
                <c:pt idx="34">
                  <c:v>0.0016163054835285871</c:v>
                </c:pt>
                <c:pt idx="35">
                  <c:v>0.04685804221431516</c:v>
                </c:pt>
                <c:pt idx="36">
                  <c:v>0.04193939288255359</c:v>
                </c:pt>
                <c:pt idx="37">
                  <c:v>0.007086421041533941</c:v>
                </c:pt>
                <c:pt idx="38">
                  <c:v>-0.1683420881890077</c:v>
                </c:pt>
              </c:numCache>
            </c:numRef>
          </c:xVal>
          <c:yVal>
            <c:numRef>
              <c:f>tmax_diffs!$C$4:$C$42</c:f>
              <c:numCache>
                <c:ptCount val="39"/>
                <c:pt idx="0">
                  <c:v>-3.2</c:v>
                </c:pt>
                <c:pt idx="1">
                  <c:v>-1</c:v>
                </c:pt>
                <c:pt idx="2">
                  <c:v>5.700000000000001</c:v>
                </c:pt>
                <c:pt idx="3">
                  <c:v>4.199999999999999</c:v>
                </c:pt>
                <c:pt idx="4">
                  <c:v>2.9</c:v>
                </c:pt>
                <c:pt idx="5">
                  <c:v>0.39999999999999947</c:v>
                </c:pt>
                <c:pt idx="6">
                  <c:v>3.5000000000000004</c:v>
                </c:pt>
                <c:pt idx="7">
                  <c:v>2.5000000000000004</c:v>
                </c:pt>
                <c:pt idx="8">
                  <c:v>0.6000000000000005</c:v>
                </c:pt>
                <c:pt idx="9">
                  <c:v>2.2</c:v>
                </c:pt>
                <c:pt idx="10">
                  <c:v>3.3</c:v>
                </c:pt>
                <c:pt idx="11">
                  <c:v>-1</c:v>
                </c:pt>
                <c:pt idx="12">
                  <c:v>-0.2999999999999998</c:v>
                </c:pt>
                <c:pt idx="13">
                  <c:v>1.0999999999999996</c:v>
                </c:pt>
                <c:pt idx="14">
                  <c:v>2.2</c:v>
                </c:pt>
                <c:pt idx="15">
                  <c:v>1.5</c:v>
                </c:pt>
                <c:pt idx="16">
                  <c:v>0.7000000000000002</c:v>
                </c:pt>
                <c:pt idx="17">
                  <c:v>1.3999999999999995</c:v>
                </c:pt>
                <c:pt idx="18">
                  <c:v>-1.2999999999999998</c:v>
                </c:pt>
                <c:pt idx="19">
                  <c:v>2.5</c:v>
                </c:pt>
                <c:pt idx="20">
                  <c:v>-0.7000000000000002</c:v>
                </c:pt>
                <c:pt idx="21">
                  <c:v>1.5</c:v>
                </c:pt>
                <c:pt idx="22">
                  <c:v>-0.7999999999999998</c:v>
                </c:pt>
                <c:pt idx="23">
                  <c:v>-0.5</c:v>
                </c:pt>
                <c:pt idx="24">
                  <c:v>-1.8999999999999995</c:v>
                </c:pt>
                <c:pt idx="25">
                  <c:v>3.8000000000000007</c:v>
                </c:pt>
                <c:pt idx="26">
                  <c:v>3.9</c:v>
                </c:pt>
                <c:pt idx="27">
                  <c:v>3.8000000000000003</c:v>
                </c:pt>
                <c:pt idx="28">
                  <c:v>0.5</c:v>
                </c:pt>
                <c:pt idx="29">
                  <c:v>-2.8</c:v>
                </c:pt>
                <c:pt idx="30">
                  <c:v>2.7</c:v>
                </c:pt>
                <c:pt idx="31">
                  <c:v>2.4000000000000004</c:v>
                </c:pt>
                <c:pt idx="32">
                  <c:v>1.3000000000000007</c:v>
                </c:pt>
                <c:pt idx="33">
                  <c:v>0.20000000000000018</c:v>
                </c:pt>
                <c:pt idx="34">
                  <c:v>0.5</c:v>
                </c:pt>
                <c:pt idx="35">
                  <c:v>-0.2999999999999998</c:v>
                </c:pt>
                <c:pt idx="36">
                  <c:v>-0.10000000000000053</c:v>
                </c:pt>
                <c:pt idx="37">
                  <c:v>-1.9</c:v>
                </c:pt>
                <c:pt idx="38">
                  <c:v>-4.9</c:v>
                </c:pt>
              </c:numCache>
            </c:numRef>
          </c:yVal>
          <c:smooth val="0"/>
        </c:ser>
        <c:ser>
          <c:idx val="2"/>
          <c:order val="2"/>
          <c:tx>
            <c:v>MAR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dir_diffs_norm_843!$D$4:$D$42</c:f>
              <c:numCache>
                <c:ptCount val="39"/>
                <c:pt idx="0">
                  <c:v>-0.14699245867404812</c:v>
                </c:pt>
                <c:pt idx="1">
                  <c:v>0.011248517389208951</c:v>
                </c:pt>
                <c:pt idx="2">
                  <c:v>0.8959560724003369</c:v>
                </c:pt>
                <c:pt idx="3">
                  <c:v>1.11244758522971</c:v>
                </c:pt>
                <c:pt idx="4">
                  <c:v>1.2031843482287545</c:v>
                </c:pt>
                <c:pt idx="5">
                  <c:v>0.1653184654221359</c:v>
                </c:pt>
                <c:pt idx="6">
                  <c:v>1.0384349865999298</c:v>
                </c:pt>
                <c:pt idx="7">
                  <c:v>1.0378658828066185</c:v>
                </c:pt>
                <c:pt idx="8">
                  <c:v>0.19928379027118204</c:v>
                </c:pt>
                <c:pt idx="9">
                  <c:v>0.15824097606325704</c:v>
                </c:pt>
                <c:pt idx="10">
                  <c:v>0.35305358733070624</c:v>
                </c:pt>
                <c:pt idx="11">
                  <c:v>-0.000569103793311322</c:v>
                </c:pt>
                <c:pt idx="12">
                  <c:v>-0.024162957139848926</c:v>
                </c:pt>
                <c:pt idx="13">
                  <c:v>0.18856164361562752</c:v>
                </c:pt>
                <c:pt idx="14">
                  <c:v>0.703758034405306</c:v>
                </c:pt>
                <c:pt idx="15">
                  <c:v>-0.08748686168747905</c:v>
                </c:pt>
                <c:pt idx="16">
                  <c:v>0.013969232546496218</c:v>
                </c:pt>
                <c:pt idx="17">
                  <c:v>0.21272460075547645</c:v>
                </c:pt>
                <c:pt idx="18">
                  <c:v>0.0907367629990443</c:v>
                </c:pt>
                <c:pt idx="19">
                  <c:v>1.099276554661016</c:v>
                </c:pt>
                <c:pt idx="20">
                  <c:v>0.9522840959869676</c:v>
                </c:pt>
                <c:pt idx="21">
                  <c:v>1.1105250720502247</c:v>
                </c:pt>
                <c:pt idx="22">
                  <c:v>-0.014073947921444384</c:v>
                </c:pt>
                <c:pt idx="23">
                  <c:v>0.01008900921840454</c:v>
                </c:pt>
                <c:pt idx="24">
                  <c:v>-0.2026355915370719</c:v>
                </c:pt>
                <c:pt idx="25">
                  <c:v>0.8893336995267827</c:v>
                </c:pt>
                <c:pt idx="26">
                  <c:v>1.2037534520220659</c:v>
                </c:pt>
                <c:pt idx="27">
                  <c:v>0.9471291198075742</c:v>
                </c:pt>
                <c:pt idx="28">
                  <c:v>0.2552910051997643</c:v>
                </c:pt>
                <c:pt idx="29">
                  <c:v>-0.09776258213094195</c:v>
                </c:pt>
                <c:pt idx="30">
                  <c:v>0.15708146789245264</c:v>
                </c:pt>
                <c:pt idx="31">
                  <c:v>0.13291851075260372</c:v>
                </c:pt>
                <c:pt idx="32">
                  <c:v>-0.05564313286302379</c:v>
                </c:pt>
                <c:pt idx="33">
                  <c:v>-0.025322465310653335</c:v>
                </c:pt>
                <c:pt idx="34">
                  <c:v>-0.0011595081708044095</c:v>
                </c:pt>
                <c:pt idx="35">
                  <c:v>0.09130586679235562</c:v>
                </c:pt>
                <c:pt idx="36">
                  <c:v>0.05600721492858224</c:v>
                </c:pt>
                <c:pt idx="37">
                  <c:v>-0.00662237287355427</c:v>
                </c:pt>
                <c:pt idx="38">
                  <c:v>-0.23957323305334885</c:v>
                </c:pt>
              </c:numCache>
            </c:numRef>
          </c:xVal>
          <c:yVal>
            <c:numRef>
              <c:f>tmax_diffs!$D$4:$D$42</c:f>
              <c:numCache>
                <c:ptCount val="39"/>
                <c:pt idx="0">
                  <c:v>-2.6999999999999993</c:v>
                </c:pt>
                <c:pt idx="1">
                  <c:v>-1.4000000000000004</c:v>
                </c:pt>
                <c:pt idx="2">
                  <c:v>6.4</c:v>
                </c:pt>
                <c:pt idx="3">
                  <c:v>4.300000000000001</c:v>
                </c:pt>
                <c:pt idx="4">
                  <c:v>3</c:v>
                </c:pt>
                <c:pt idx="5">
                  <c:v>1.1000000000000005</c:v>
                </c:pt>
                <c:pt idx="6">
                  <c:v>3.1999999999999997</c:v>
                </c:pt>
                <c:pt idx="7">
                  <c:v>1.8999999999999995</c:v>
                </c:pt>
                <c:pt idx="8">
                  <c:v>1.3000000000000007</c:v>
                </c:pt>
                <c:pt idx="9">
                  <c:v>1.299999999999999</c:v>
                </c:pt>
                <c:pt idx="10">
                  <c:v>4.300000000000001</c:v>
                </c:pt>
                <c:pt idx="11">
                  <c:v>-1.3000000000000003</c:v>
                </c:pt>
                <c:pt idx="12">
                  <c:v>0</c:v>
                </c:pt>
                <c:pt idx="13">
                  <c:v>2.1999999999999993</c:v>
                </c:pt>
                <c:pt idx="14">
                  <c:v>2.6999999999999993</c:v>
                </c:pt>
                <c:pt idx="15">
                  <c:v>1.8999999999999995</c:v>
                </c:pt>
                <c:pt idx="16">
                  <c:v>0.6999999999999993</c:v>
                </c:pt>
                <c:pt idx="17">
                  <c:v>2.1999999999999993</c:v>
                </c:pt>
                <c:pt idx="18">
                  <c:v>-1.3000000000000003</c:v>
                </c:pt>
                <c:pt idx="19">
                  <c:v>3.5999999999999996</c:v>
                </c:pt>
                <c:pt idx="20">
                  <c:v>0.9000000000000004</c:v>
                </c:pt>
                <c:pt idx="21">
                  <c:v>2.1999999999999993</c:v>
                </c:pt>
                <c:pt idx="22">
                  <c:v>-0.40000000000000036</c:v>
                </c:pt>
                <c:pt idx="23">
                  <c:v>-0.40000000000000036</c:v>
                </c:pt>
                <c:pt idx="24">
                  <c:v>-2.5999999999999996</c:v>
                </c:pt>
                <c:pt idx="25">
                  <c:v>4.7</c:v>
                </c:pt>
                <c:pt idx="26">
                  <c:v>4.300000000000001</c:v>
                </c:pt>
                <c:pt idx="27">
                  <c:v>3.1999999999999997</c:v>
                </c:pt>
                <c:pt idx="28">
                  <c:v>1.8000000000000007</c:v>
                </c:pt>
                <c:pt idx="29">
                  <c:v>-2.5</c:v>
                </c:pt>
                <c:pt idx="30">
                  <c:v>2.299999999999999</c:v>
                </c:pt>
                <c:pt idx="31">
                  <c:v>2.299999999999999</c:v>
                </c:pt>
                <c:pt idx="32">
                  <c:v>0.09999999999999964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0.5</c:v>
                </c:pt>
                <c:pt idx="37">
                  <c:v>-1.7000000000000002</c:v>
                </c:pt>
                <c:pt idx="38">
                  <c:v>-5.4</c:v>
                </c:pt>
              </c:numCache>
            </c:numRef>
          </c:yVal>
          <c:smooth val="0"/>
        </c:ser>
        <c:ser>
          <c:idx val="3"/>
          <c:order val="3"/>
          <c:tx>
            <c:v>MAY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dir_diffs_norm_843!$F$4:$F$42</c:f>
              <c:numCache>
                <c:ptCount val="39"/>
                <c:pt idx="0">
                  <c:v>0.2017620031976274</c:v>
                </c:pt>
                <c:pt idx="1">
                  <c:v>0.2195237047806726</c:v>
                </c:pt>
                <c:pt idx="2">
                  <c:v>0.8503944640902118</c:v>
                </c:pt>
                <c:pt idx="3">
                  <c:v>1.0012892979011363</c:v>
                </c:pt>
                <c:pt idx="4">
                  <c:v>1.0596010623993894</c:v>
                </c:pt>
                <c:pt idx="5">
                  <c:v>0.06117397911430298</c:v>
                </c:pt>
                <c:pt idx="6">
                  <c:v>1.0411482302400323</c:v>
                </c:pt>
                <c:pt idx="7">
                  <c:v>0.9984270832850866</c:v>
                </c:pt>
                <c:pt idx="8">
                  <c:v>0.37097001361630877</c:v>
                </c:pt>
                <c:pt idx="9">
                  <c:v>0.01776170158304519</c:v>
                </c:pt>
                <c:pt idx="10">
                  <c:v>0.0937120385504014</c:v>
                </c:pt>
                <c:pt idx="11">
                  <c:v>-0.04272114695494566</c:v>
                </c:pt>
                <c:pt idx="12">
                  <c:v>0.058537081554024886</c:v>
                </c:pt>
                <c:pt idx="13">
                  <c:v>0.081547363258108</c:v>
                </c:pt>
                <c:pt idx="14">
                  <c:v>0.5131754714336105</c:v>
                </c:pt>
                <c:pt idx="15">
                  <c:v>0.04386099925098703</c:v>
                </c:pt>
                <c:pt idx="16">
                  <c:v>0.03414104226896532</c:v>
                </c:pt>
                <c:pt idx="17">
                  <c:v>0.02301028170408312</c:v>
                </c:pt>
                <c:pt idx="18">
                  <c:v>0.05831176449825324</c:v>
                </c:pt>
                <c:pt idx="19">
                  <c:v>0.6761149175185698</c:v>
                </c:pt>
                <c:pt idx="20">
                  <c:v>0.8778769207161973</c:v>
                </c:pt>
                <c:pt idx="21">
                  <c:v>0.8956386222992424</c:v>
                </c:pt>
                <c:pt idx="22">
                  <c:v>0.36217573390728697</c:v>
                </c:pt>
                <c:pt idx="23">
                  <c:v>0.30363865235326204</c:v>
                </c:pt>
                <c:pt idx="24">
                  <c:v>0.28062837064917895</c:v>
                </c:pt>
                <c:pt idx="25">
                  <c:v>0.9298692624816992</c:v>
                </c:pt>
                <c:pt idx="26">
                  <c:v>1.1023222093543352</c:v>
                </c:pt>
                <c:pt idx="27">
                  <c:v>0.9401153187868334</c:v>
                </c:pt>
                <c:pt idx="28">
                  <c:v>0.3648782260214676</c:v>
                </c:pt>
                <c:pt idx="29">
                  <c:v>0.2711661874710662</c:v>
                </c:pt>
                <c:pt idx="30">
                  <c:v>0.10187664915563467</c:v>
                </c:pt>
                <c:pt idx="31">
                  <c:v>0.16041373070965956</c:v>
                </c:pt>
                <c:pt idx="32">
                  <c:v>0.07886636745155155</c:v>
                </c:pt>
                <c:pt idx="33">
                  <c:v>0.14265202912661437</c:v>
                </c:pt>
                <c:pt idx="34">
                  <c:v>0.08411494757258947</c:v>
                </c:pt>
                <c:pt idx="35">
                  <c:v>0.1010329114531989</c:v>
                </c:pt>
                <c:pt idx="36">
                  <c:v>-0.006091787594841164</c:v>
                </c:pt>
                <c:pt idx="37">
                  <c:v>0.07947479839148734</c:v>
                </c:pt>
                <c:pt idx="38">
                  <c:v>-0.019086151724977598</c:v>
                </c:pt>
              </c:numCache>
            </c:numRef>
          </c:xVal>
          <c:yVal>
            <c:numRef>
              <c:f>tmax_diffs!$F$4:$F$42</c:f>
              <c:numCache>
                <c:ptCount val="39"/>
                <c:pt idx="0">
                  <c:v>0.6000000000000014</c:v>
                </c:pt>
                <c:pt idx="1">
                  <c:v>1.1000000000000014</c:v>
                </c:pt>
                <c:pt idx="2">
                  <c:v>4.399999999999999</c:v>
                </c:pt>
                <c:pt idx="3">
                  <c:v>4.799999999999999</c:v>
                </c:pt>
                <c:pt idx="4">
                  <c:v>3</c:v>
                </c:pt>
                <c:pt idx="5">
                  <c:v>1.5</c:v>
                </c:pt>
                <c:pt idx="6">
                  <c:v>2.5999999999999996</c:v>
                </c:pt>
                <c:pt idx="7">
                  <c:v>1.5</c:v>
                </c:pt>
                <c:pt idx="8">
                  <c:v>1.5999999999999996</c:v>
                </c:pt>
                <c:pt idx="9">
                  <c:v>0.5</c:v>
                </c:pt>
                <c:pt idx="10">
                  <c:v>1.8000000000000007</c:v>
                </c:pt>
                <c:pt idx="11">
                  <c:v>-1.0999999999999996</c:v>
                </c:pt>
                <c:pt idx="12">
                  <c:v>0.3999999999999986</c:v>
                </c:pt>
                <c:pt idx="13">
                  <c:v>3.8000000000000007</c:v>
                </c:pt>
                <c:pt idx="14">
                  <c:v>2.900000000000002</c:v>
                </c:pt>
                <c:pt idx="15">
                  <c:v>1.6999999999999993</c:v>
                </c:pt>
                <c:pt idx="16">
                  <c:v>0</c:v>
                </c:pt>
                <c:pt idx="17">
                  <c:v>3.400000000000002</c:v>
                </c:pt>
                <c:pt idx="18">
                  <c:v>-1.799999999999999</c:v>
                </c:pt>
                <c:pt idx="19">
                  <c:v>1.0999999999999979</c:v>
                </c:pt>
                <c:pt idx="20">
                  <c:v>1.6999999999999993</c:v>
                </c:pt>
                <c:pt idx="21">
                  <c:v>2.1999999999999993</c:v>
                </c:pt>
                <c:pt idx="22">
                  <c:v>2.3000000000000007</c:v>
                </c:pt>
                <c:pt idx="23">
                  <c:v>1.9000000000000021</c:v>
                </c:pt>
                <c:pt idx="24">
                  <c:v>-1.5</c:v>
                </c:pt>
                <c:pt idx="25">
                  <c:v>4.899999999999999</c:v>
                </c:pt>
                <c:pt idx="26">
                  <c:v>4.1</c:v>
                </c:pt>
                <c:pt idx="27">
                  <c:v>3.299999999999999</c:v>
                </c:pt>
                <c:pt idx="28">
                  <c:v>0.3999999999999986</c:v>
                </c:pt>
                <c:pt idx="29">
                  <c:v>-1.4000000000000021</c:v>
                </c:pt>
                <c:pt idx="30">
                  <c:v>1.3000000000000007</c:v>
                </c:pt>
                <c:pt idx="31">
                  <c:v>1.6999999999999993</c:v>
                </c:pt>
                <c:pt idx="32">
                  <c:v>-2.1000000000000014</c:v>
                </c:pt>
                <c:pt idx="33">
                  <c:v>1.1999999999999993</c:v>
                </c:pt>
                <c:pt idx="34">
                  <c:v>0.8000000000000007</c:v>
                </c:pt>
                <c:pt idx="35">
                  <c:v>-0.6999999999999993</c:v>
                </c:pt>
                <c:pt idx="36">
                  <c:v>-1.200000000000001</c:v>
                </c:pt>
                <c:pt idx="37">
                  <c:v>0.5</c:v>
                </c:pt>
                <c:pt idx="38">
                  <c:v>-3.1000000000000014</c:v>
                </c:pt>
              </c:numCache>
            </c:numRef>
          </c:yVal>
          <c:smooth val="0"/>
        </c:ser>
        <c:ser>
          <c:idx val="4"/>
          <c:order val="4"/>
          <c:tx>
            <c:v>JUN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dir_diffs_norm_843!$G$4:$G$42</c:f>
              <c:numCache>
                <c:ptCount val="39"/>
                <c:pt idx="0">
                  <c:v>0.12345762584201364</c:v>
                </c:pt>
                <c:pt idx="1">
                  <c:v>0.15217816333918802</c:v>
                </c:pt>
                <c:pt idx="2">
                  <c:v>0.8053296015741377</c:v>
                </c:pt>
                <c:pt idx="3">
                  <c:v>0.9028150805436831</c:v>
                </c:pt>
                <c:pt idx="4">
                  <c:v>0.9607167737518285</c:v>
                </c:pt>
                <c:pt idx="5">
                  <c:v>0.10813649701882269</c:v>
                </c:pt>
                <c:pt idx="6">
                  <c:v>0.8274932249116408</c:v>
                </c:pt>
                <c:pt idx="7">
                  <c:v>0.8525802767330058</c:v>
                </c:pt>
                <c:pt idx="8">
                  <c:v>0.5904327985717975</c:v>
                </c:pt>
                <c:pt idx="9">
                  <c:v>0.028720537497174386</c:v>
                </c:pt>
                <c:pt idx="10">
                  <c:v>0.06835154547653081</c:v>
                </c:pt>
                <c:pt idx="11">
                  <c:v>0.025087051821365017</c:v>
                </c:pt>
                <c:pt idx="12">
                  <c:v>0.0724542958765736</c:v>
                </c:pt>
                <c:pt idx="13">
                  <c:v>0.08253749951237463</c:v>
                </c:pt>
                <c:pt idx="14">
                  <c:v>0.386255996122101</c:v>
                </c:pt>
                <c:pt idx="15">
                  <c:v>0.044218739915448765</c:v>
                </c:pt>
                <c:pt idx="16">
                  <c:v>-0.035152357684353146</c:v>
                </c:pt>
                <c:pt idx="17">
                  <c:v>0.010083203635801034</c:v>
                </c:pt>
                <c:pt idx="18">
                  <c:v>0.05790169320814541</c:v>
                </c:pt>
                <c:pt idx="19">
                  <c:v>0.635725899424747</c:v>
                </c:pt>
                <c:pt idx="20">
                  <c:v>0.7591835252667606</c:v>
                </c:pt>
                <c:pt idx="21">
                  <c:v>0.787904062763935</c:v>
                </c:pt>
                <c:pt idx="22">
                  <c:v>0.3597587519563885</c:v>
                </c:pt>
                <c:pt idx="23">
                  <c:v>0.2873044560798149</c:v>
                </c:pt>
                <c:pt idx="24">
                  <c:v>0.27722125244401385</c:v>
                </c:pt>
                <c:pt idx="25">
                  <c:v>0.899343274879943</c:v>
                </c:pt>
                <c:pt idx="26">
                  <c:v>0.9356297219304636</c:v>
                </c:pt>
                <c:pt idx="27">
                  <c:v>0.7946785835248604</c:v>
                </c:pt>
                <c:pt idx="28">
                  <c:v>0.5924990443831906</c:v>
                </c:pt>
                <c:pt idx="29">
                  <c:v>0.5241474989066597</c:v>
                </c:pt>
                <c:pt idx="30">
                  <c:v>0.16384683023780128</c:v>
                </c:pt>
                <c:pt idx="31">
                  <c:v>0.23630112611437484</c:v>
                </c:pt>
                <c:pt idx="32">
                  <c:v>0.15376362660200021</c:v>
                </c:pt>
                <c:pt idx="33">
                  <c:v>0.20758058861720047</c:v>
                </c:pt>
                <c:pt idx="34">
                  <c:v>0.13512629274062687</c:v>
                </c:pt>
                <c:pt idx="35">
                  <c:v>0.03281464138678039</c:v>
                </c:pt>
                <c:pt idx="36">
                  <c:v>0.0020662458113930252</c:v>
                </c:pt>
                <c:pt idx="37">
                  <c:v>0.09401367330580548</c:v>
                </c:pt>
                <c:pt idx="38">
                  <c:v>0.05059194006023591</c:v>
                </c:pt>
              </c:numCache>
            </c:numRef>
          </c:xVal>
          <c:yVal>
            <c:numRef>
              <c:f>tmax_diffs!$G$4:$G$42</c:f>
              <c:numCache>
                <c:ptCount val="39"/>
                <c:pt idx="0">
                  <c:v>1.4000000000000021</c:v>
                </c:pt>
                <c:pt idx="1">
                  <c:v>1.6000000000000014</c:v>
                </c:pt>
                <c:pt idx="2">
                  <c:v>4.199999999999999</c:v>
                </c:pt>
                <c:pt idx="3">
                  <c:v>4.800000000000001</c:v>
                </c:pt>
                <c:pt idx="4">
                  <c:v>2.900000000000002</c:v>
                </c:pt>
                <c:pt idx="5">
                  <c:v>1</c:v>
                </c:pt>
                <c:pt idx="6">
                  <c:v>3.200000000000001</c:v>
                </c:pt>
                <c:pt idx="7">
                  <c:v>1.9000000000000021</c:v>
                </c:pt>
                <c:pt idx="8">
                  <c:v>2.1999999999999993</c:v>
                </c:pt>
                <c:pt idx="9">
                  <c:v>0.1999999999999993</c:v>
                </c:pt>
                <c:pt idx="10">
                  <c:v>1.6999999999999993</c:v>
                </c:pt>
                <c:pt idx="11">
                  <c:v>-1.299999999999999</c:v>
                </c:pt>
                <c:pt idx="12">
                  <c:v>0.6999999999999993</c:v>
                </c:pt>
                <c:pt idx="13">
                  <c:v>4.399999999999999</c:v>
                </c:pt>
                <c:pt idx="14">
                  <c:v>3.3000000000000007</c:v>
                </c:pt>
                <c:pt idx="15">
                  <c:v>1.3999999999999986</c:v>
                </c:pt>
                <c:pt idx="16">
                  <c:v>0.09999999999999787</c:v>
                </c:pt>
                <c:pt idx="17">
                  <c:v>3.6999999999999993</c:v>
                </c:pt>
                <c:pt idx="18">
                  <c:v>-1.8999999999999986</c:v>
                </c:pt>
                <c:pt idx="19">
                  <c:v>0.5999999999999979</c:v>
                </c:pt>
                <c:pt idx="20">
                  <c:v>2</c:v>
                </c:pt>
                <c:pt idx="21">
                  <c:v>2.1999999999999993</c:v>
                </c:pt>
                <c:pt idx="22">
                  <c:v>3</c:v>
                </c:pt>
                <c:pt idx="23">
                  <c:v>2.3000000000000007</c:v>
                </c:pt>
                <c:pt idx="24">
                  <c:v>-1.3999999999999986</c:v>
                </c:pt>
                <c:pt idx="25">
                  <c:v>5.099999999999998</c:v>
                </c:pt>
                <c:pt idx="26">
                  <c:v>4.200000000000001</c:v>
                </c:pt>
                <c:pt idx="27">
                  <c:v>3.8000000000000007</c:v>
                </c:pt>
                <c:pt idx="28">
                  <c:v>0.8000000000000007</c:v>
                </c:pt>
                <c:pt idx="29">
                  <c:v>-0.8999999999999986</c:v>
                </c:pt>
                <c:pt idx="30">
                  <c:v>0.8999999999999986</c:v>
                </c:pt>
                <c:pt idx="31">
                  <c:v>1.5999999999999979</c:v>
                </c:pt>
                <c:pt idx="32">
                  <c:v>-2.8000000000000007</c:v>
                </c:pt>
                <c:pt idx="33">
                  <c:v>1.3999999999999986</c:v>
                </c:pt>
                <c:pt idx="34">
                  <c:v>0.6999999999999993</c:v>
                </c:pt>
                <c:pt idx="35">
                  <c:v>-0.5999999999999996</c:v>
                </c:pt>
                <c:pt idx="36">
                  <c:v>-1.3999999999999986</c:v>
                </c:pt>
                <c:pt idx="37">
                  <c:v>0.8999999999999986</c:v>
                </c:pt>
                <c:pt idx="38">
                  <c:v>-2.5</c:v>
                </c:pt>
              </c:numCache>
            </c:numRef>
          </c:yVal>
          <c:smooth val="0"/>
        </c:ser>
        <c:ser>
          <c:idx val="5"/>
          <c:order val="5"/>
          <c:tx>
            <c:v>JUL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dir_diffs_norm_843!$H$4:$H$42</c:f>
              <c:numCache>
                <c:ptCount val="39"/>
                <c:pt idx="0">
                  <c:v>0.0963082041763283</c:v>
                </c:pt>
                <c:pt idx="1">
                  <c:v>0.13705604091363927</c:v>
                </c:pt>
                <c:pt idx="2">
                  <c:v>0.7653495041567373</c:v>
                </c:pt>
                <c:pt idx="3">
                  <c:v>0.8519601622391545</c:v>
                </c:pt>
                <c:pt idx="4">
                  <c:v>0.9059726232477976</c:v>
                </c:pt>
                <c:pt idx="5">
                  <c:v>0.11453849880701104</c:v>
                </c:pt>
                <c:pt idx="6">
                  <c:v>0.7596428533121803</c:v>
                </c:pt>
                <c:pt idx="7">
                  <c:v>0.7914341244407865</c:v>
                </c:pt>
                <c:pt idx="8">
                  <c:v>0.5438906548990269</c:v>
                </c:pt>
                <c:pt idx="9">
                  <c:v>0.040747836737310965</c:v>
                </c:pt>
                <c:pt idx="10">
                  <c:v>0.05845342782627989</c:v>
                </c:pt>
                <c:pt idx="11">
                  <c:v>0.031791271128606205</c:v>
                </c:pt>
                <c:pt idx="12">
                  <c:v>0.06354405699184171</c:v>
                </c:pt>
                <c:pt idx="13">
                  <c:v>0.08046972020928443</c:v>
                </c:pt>
                <c:pt idx="14">
                  <c:v>0.3684317918594133</c:v>
                </c:pt>
                <c:pt idx="15">
                  <c:v>0.040981430547425486</c:v>
                </c:pt>
                <c:pt idx="16">
                  <c:v>-0.0022360611341235965</c:v>
                </c:pt>
                <c:pt idx="17">
                  <c:v>0.016925663217442734</c:v>
                </c:pt>
                <c:pt idx="18">
                  <c:v>0.05401246100864311</c:v>
                </c:pt>
                <c:pt idx="19">
                  <c:v>0.5995719334841123</c:v>
                </c:pt>
                <c:pt idx="20">
                  <c:v>0.6958801376604407</c:v>
                </c:pt>
                <c:pt idx="21">
                  <c:v>0.7366279743977516</c:v>
                </c:pt>
                <c:pt idx="22">
                  <c:v>0.3213013199967424</c:v>
                </c:pt>
                <c:pt idx="23">
                  <c:v>0.25775726300490065</c:v>
                </c:pt>
                <c:pt idx="24">
                  <c:v>0.24083159978745794</c:v>
                </c:pt>
                <c:pt idx="25">
                  <c:v>0.8394454771123376</c:v>
                </c:pt>
                <c:pt idx="26">
                  <c:v>0.8741813521191913</c:v>
                </c:pt>
                <c:pt idx="27">
                  <c:v>0.7374216634321434</c:v>
                </c:pt>
                <c:pt idx="28">
                  <c:v>0.5434033356032888</c:v>
                </c:pt>
                <c:pt idx="29">
                  <c:v>0.4849499077770088</c:v>
                </c:pt>
                <c:pt idx="30">
                  <c:v>0.16144905882857238</c:v>
                </c:pt>
                <c:pt idx="31">
                  <c:v>0.2249931158204141</c:v>
                </c:pt>
                <c:pt idx="32">
                  <c:v>0.14452339561112965</c:v>
                </c:pt>
                <c:pt idx="33">
                  <c:v>0.18424527908310312</c:v>
                </c:pt>
                <c:pt idx="34">
                  <c:v>0.12070122209126143</c:v>
                </c:pt>
                <c:pt idx="35">
                  <c:v>0.022221189880036907</c:v>
                </c:pt>
                <c:pt idx="36">
                  <c:v>-0.00048731929573809775</c:v>
                </c:pt>
                <c:pt idx="37">
                  <c:v>0.07409597295560039</c:v>
                </c:pt>
                <c:pt idx="38">
                  <c:v>0.03664495635207403</c:v>
                </c:pt>
              </c:numCache>
            </c:numRef>
          </c:xVal>
          <c:yVal>
            <c:numRef>
              <c:f>tmax_diffs!$H$4:$H$42</c:f>
              <c:numCache>
                <c:ptCount val="39"/>
                <c:pt idx="0">
                  <c:v>2</c:v>
                </c:pt>
                <c:pt idx="1">
                  <c:v>1.6999999999999993</c:v>
                </c:pt>
                <c:pt idx="2">
                  <c:v>3.1999999999999993</c:v>
                </c:pt>
                <c:pt idx="3">
                  <c:v>5.5</c:v>
                </c:pt>
                <c:pt idx="4">
                  <c:v>2.900000000000002</c:v>
                </c:pt>
                <c:pt idx="5">
                  <c:v>2.200000000000003</c:v>
                </c:pt>
                <c:pt idx="6">
                  <c:v>2.1999999999999993</c:v>
                </c:pt>
                <c:pt idx="7">
                  <c:v>0.6999999999999993</c:v>
                </c:pt>
                <c:pt idx="8">
                  <c:v>2.6999999999999993</c:v>
                </c:pt>
                <c:pt idx="9">
                  <c:v>-0.3000000000000007</c:v>
                </c:pt>
                <c:pt idx="10">
                  <c:v>1.5</c:v>
                </c:pt>
                <c:pt idx="11">
                  <c:v>-1.5</c:v>
                </c:pt>
                <c:pt idx="12">
                  <c:v>0.5</c:v>
                </c:pt>
                <c:pt idx="13">
                  <c:v>4.800000000000001</c:v>
                </c:pt>
                <c:pt idx="14">
                  <c:v>3</c:v>
                </c:pt>
                <c:pt idx="15">
                  <c:v>0.3000000000000007</c:v>
                </c:pt>
                <c:pt idx="16">
                  <c:v>0.6000000000000014</c:v>
                </c:pt>
                <c:pt idx="17">
                  <c:v>4.300000000000001</c:v>
                </c:pt>
                <c:pt idx="18">
                  <c:v>-2.599999999999998</c:v>
                </c:pt>
                <c:pt idx="19">
                  <c:v>0.3000000000000007</c:v>
                </c:pt>
                <c:pt idx="20">
                  <c:v>2.3000000000000007</c:v>
                </c:pt>
                <c:pt idx="21">
                  <c:v>2</c:v>
                </c:pt>
                <c:pt idx="22">
                  <c:v>3.3999999999999986</c:v>
                </c:pt>
                <c:pt idx="23">
                  <c:v>2.8999999999999986</c:v>
                </c:pt>
                <c:pt idx="24">
                  <c:v>-1.4000000000000021</c:v>
                </c:pt>
                <c:pt idx="25">
                  <c:v>4.5</c:v>
                </c:pt>
                <c:pt idx="26">
                  <c:v>4.400000000000002</c:v>
                </c:pt>
                <c:pt idx="27">
                  <c:v>3.299999999999997</c:v>
                </c:pt>
                <c:pt idx="28">
                  <c:v>1.1000000000000014</c:v>
                </c:pt>
                <c:pt idx="29">
                  <c:v>-0.3999999999999986</c:v>
                </c:pt>
                <c:pt idx="30">
                  <c:v>0.8999999999999986</c:v>
                </c:pt>
                <c:pt idx="31">
                  <c:v>1.3999999999999986</c:v>
                </c:pt>
                <c:pt idx="32">
                  <c:v>-3.400000000000002</c:v>
                </c:pt>
                <c:pt idx="33">
                  <c:v>1.6999999999999993</c:v>
                </c:pt>
                <c:pt idx="34">
                  <c:v>1.1999999999999993</c:v>
                </c:pt>
                <c:pt idx="35">
                  <c:v>-1.0999999999999979</c:v>
                </c:pt>
                <c:pt idx="36">
                  <c:v>-1.5999999999999979</c:v>
                </c:pt>
                <c:pt idx="37">
                  <c:v>1.3000000000000007</c:v>
                </c:pt>
                <c:pt idx="38">
                  <c:v>-1.8999999999999986</c:v>
                </c:pt>
              </c:numCache>
            </c:numRef>
          </c:yVal>
          <c:smooth val="0"/>
        </c:ser>
        <c:ser>
          <c:idx val="6"/>
          <c:order val="6"/>
          <c:tx>
            <c:v>AUG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dir_diffs_norm_843!$I$4:$I$42</c:f>
              <c:numCache>
                <c:ptCount val="39"/>
                <c:pt idx="0">
                  <c:v>0.14306955583162273</c:v>
                </c:pt>
                <c:pt idx="1">
                  <c:v>0.17044006942784173</c:v>
                </c:pt>
                <c:pt idx="2">
                  <c:v>0.7587027936413746</c:v>
                </c:pt>
                <c:pt idx="3">
                  <c:v>0.9072309037854218</c:v>
                </c:pt>
                <c:pt idx="4">
                  <c:v>0.9462178566111293</c:v>
                </c:pt>
                <c:pt idx="5">
                  <c:v>0.09718529470610651</c:v>
                </c:pt>
                <c:pt idx="6">
                  <c:v>0.8882524377015822</c:v>
                </c:pt>
                <c:pt idx="7">
                  <c:v>0.8490325619050229</c:v>
                </c:pt>
                <c:pt idx="8">
                  <c:v>0.32860981607928547</c:v>
                </c:pt>
                <c:pt idx="9">
                  <c:v>0.027370513596218997</c:v>
                </c:pt>
                <c:pt idx="10">
                  <c:v>0.08356117871436267</c:v>
                </c:pt>
                <c:pt idx="11">
                  <c:v>-0.039219875796559396</c:v>
                </c:pt>
                <c:pt idx="12">
                  <c:v>0.04823568467132636</c:v>
                </c:pt>
                <c:pt idx="13">
                  <c:v>0.0702537739582439</c:v>
                </c:pt>
                <c:pt idx="14">
                  <c:v>0.47883481626564467</c:v>
                </c:pt>
                <c:pt idx="15">
                  <c:v>0.06029309593068553</c:v>
                </c:pt>
                <c:pt idx="16">
                  <c:v>0.052702997792615974</c:v>
                </c:pt>
                <c:pt idx="17">
                  <c:v>0.022018089286917546</c:v>
                </c:pt>
                <c:pt idx="18">
                  <c:v>0.03898695282570758</c:v>
                </c:pt>
                <c:pt idx="19">
                  <c:v>0.5970920964725355</c:v>
                </c:pt>
                <c:pt idx="20">
                  <c:v>0.7401616523041582</c:v>
                </c:pt>
                <c:pt idx="21">
                  <c:v>0.7675321659003771</c:v>
                </c:pt>
                <c:pt idx="22">
                  <c:v>0.2874685636724712</c:v>
                </c:pt>
                <c:pt idx="23">
                  <c:v>0.23923287900114482</c:v>
                </c:pt>
                <c:pt idx="24">
                  <c:v>0.21721478971422728</c:v>
                </c:pt>
                <c:pt idx="25">
                  <c:v>0.7981932785062431</c:v>
                </c:pt>
                <c:pt idx="26">
                  <c:v>0.9854377324076888</c:v>
                </c:pt>
                <c:pt idx="27">
                  <c:v>0.8100456090793153</c:v>
                </c:pt>
                <c:pt idx="28">
                  <c:v>0.3294400095200323</c:v>
                </c:pt>
                <c:pt idx="29">
                  <c:v>0.24587883080566966</c:v>
                </c:pt>
                <c:pt idx="30">
                  <c:v>0.09616332316952209</c:v>
                </c:pt>
                <c:pt idx="31">
                  <c:v>0.14439900784084844</c:v>
                </c:pt>
                <c:pt idx="32">
                  <c:v>0.07414523388260454</c:v>
                </c:pt>
                <c:pt idx="33">
                  <c:v>0.11702849424462945</c:v>
                </c:pt>
                <c:pt idx="34">
                  <c:v>0.06879280957330308</c:v>
                </c:pt>
                <c:pt idx="35">
                  <c:v>0.07820682862226697</c:v>
                </c:pt>
                <c:pt idx="36">
                  <c:v>0.000830193440746794</c:v>
                </c:pt>
                <c:pt idx="37">
                  <c:v>0.03949048486486851</c:v>
                </c:pt>
                <c:pt idx="38">
                  <c:v>-0.02772239745879878</c:v>
                </c:pt>
              </c:numCache>
            </c:numRef>
          </c:xVal>
          <c:yVal>
            <c:numRef>
              <c:f>tmax_diffs!$I$4:$I$42</c:f>
              <c:numCache>
                <c:ptCount val="39"/>
                <c:pt idx="0">
                  <c:v>0.3000000000000007</c:v>
                </c:pt>
                <c:pt idx="1">
                  <c:v>0.6999999999999993</c:v>
                </c:pt>
                <c:pt idx="2">
                  <c:v>5.300000000000001</c:v>
                </c:pt>
                <c:pt idx="3">
                  <c:v>6.300000000000001</c:v>
                </c:pt>
                <c:pt idx="4">
                  <c:v>5.100000000000001</c:v>
                </c:pt>
                <c:pt idx="5">
                  <c:v>2</c:v>
                </c:pt>
                <c:pt idx="6">
                  <c:v>3.1999999999999993</c:v>
                </c:pt>
                <c:pt idx="7">
                  <c:v>3.1000000000000014</c:v>
                </c:pt>
                <c:pt idx="8">
                  <c:v>2</c:v>
                </c:pt>
                <c:pt idx="9">
                  <c:v>0.3999999999999986</c:v>
                </c:pt>
                <c:pt idx="10">
                  <c:v>1.6999999999999993</c:v>
                </c:pt>
                <c:pt idx="11">
                  <c:v>-0.09999999999999787</c:v>
                </c:pt>
                <c:pt idx="12">
                  <c:v>0.09999999999999787</c:v>
                </c:pt>
                <c:pt idx="13">
                  <c:v>4.899999999999999</c:v>
                </c:pt>
                <c:pt idx="14">
                  <c:v>3.3000000000000007</c:v>
                </c:pt>
                <c:pt idx="15">
                  <c:v>0</c:v>
                </c:pt>
                <c:pt idx="16">
                  <c:v>0.5999999999999979</c:v>
                </c:pt>
                <c:pt idx="17">
                  <c:v>4.800000000000001</c:v>
                </c:pt>
                <c:pt idx="18">
                  <c:v>-1.1999999999999993</c:v>
                </c:pt>
                <c:pt idx="19">
                  <c:v>1.6999999999999993</c:v>
                </c:pt>
                <c:pt idx="20">
                  <c:v>2</c:v>
                </c:pt>
                <c:pt idx="21">
                  <c:v>2.3999999999999986</c:v>
                </c:pt>
                <c:pt idx="22">
                  <c:v>2.3999999999999986</c:v>
                </c:pt>
                <c:pt idx="23">
                  <c:v>2.3000000000000007</c:v>
                </c:pt>
                <c:pt idx="24">
                  <c:v>-2.5</c:v>
                </c:pt>
                <c:pt idx="25">
                  <c:v>5.300000000000001</c:v>
                </c:pt>
                <c:pt idx="26">
                  <c:v>5.199999999999999</c:v>
                </c:pt>
                <c:pt idx="27">
                  <c:v>4.300000000000001</c:v>
                </c:pt>
                <c:pt idx="28">
                  <c:v>-0.10000000000000142</c:v>
                </c:pt>
                <c:pt idx="29">
                  <c:v>-1.8000000000000007</c:v>
                </c:pt>
                <c:pt idx="30">
                  <c:v>2</c:v>
                </c:pt>
                <c:pt idx="31">
                  <c:v>2.099999999999998</c:v>
                </c:pt>
                <c:pt idx="32">
                  <c:v>-2.8000000000000007</c:v>
                </c:pt>
                <c:pt idx="33">
                  <c:v>1.6999999999999993</c:v>
                </c:pt>
                <c:pt idx="34">
                  <c:v>1.6000000000000014</c:v>
                </c:pt>
                <c:pt idx="35">
                  <c:v>-1.1000000000000014</c:v>
                </c:pt>
                <c:pt idx="36">
                  <c:v>-2.1000000000000014</c:v>
                </c:pt>
                <c:pt idx="37">
                  <c:v>0</c:v>
                </c:pt>
                <c:pt idx="38">
                  <c:v>-3.5</c:v>
                </c:pt>
              </c:numCache>
            </c:numRef>
          </c:yVal>
          <c:smooth val="0"/>
        </c:ser>
        <c:ser>
          <c:idx val="7"/>
          <c:order val="7"/>
          <c:tx>
            <c:v>SEP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dir_diffs_norm_843!$J$4:$J$42</c:f>
              <c:numCache>
                <c:ptCount val="39"/>
                <c:pt idx="0">
                  <c:v>0.12301846268389005</c:v>
                </c:pt>
                <c:pt idx="1">
                  <c:v>0.16834640528716688</c:v>
                </c:pt>
                <c:pt idx="2">
                  <c:v>0.7494099155383164</c:v>
                </c:pt>
                <c:pt idx="3">
                  <c:v>0.9772614360134121</c:v>
                </c:pt>
                <c:pt idx="4">
                  <c:v>1.0186809569565645</c:v>
                </c:pt>
                <c:pt idx="5">
                  <c:v>0.12724345186583327</c:v>
                </c:pt>
                <c:pt idx="6">
                  <c:v>0.9113564259544501</c:v>
                </c:pt>
                <c:pt idx="7">
                  <c:v>0.8914375050907313</c:v>
                </c:pt>
                <c:pt idx="8">
                  <c:v>0.2738593965695748</c:v>
                </c:pt>
                <c:pt idx="9">
                  <c:v>0.04532794260327682</c:v>
                </c:pt>
                <c:pt idx="10">
                  <c:v>0.2859729345667892</c:v>
                </c:pt>
                <c:pt idx="11">
                  <c:v>-0.019918920863718808</c:v>
                </c:pt>
                <c:pt idx="12">
                  <c:v>0.023114440396360052</c:v>
                </c:pt>
                <c:pt idx="13">
                  <c:v>0.14383421490649861</c:v>
                </c:pt>
                <c:pt idx="14">
                  <c:v>0.6020764792488579</c:v>
                </c:pt>
                <c:pt idx="15">
                  <c:v>0.03716324378117351</c:v>
                </c:pt>
                <c:pt idx="16">
                  <c:v>0.07397471951901016</c:v>
                </c:pt>
                <c:pt idx="17">
                  <c:v>0.12071977451013854</c:v>
                </c:pt>
                <c:pt idx="18">
                  <c:v>0.04141952094315237</c:v>
                </c:pt>
                <c:pt idx="19">
                  <c:v>0.7206744427908439</c:v>
                </c:pt>
                <c:pt idx="20">
                  <c:v>0.843692905474734</c:v>
                </c:pt>
                <c:pt idx="21">
                  <c:v>0.8890208480780107</c:v>
                </c:pt>
                <c:pt idx="22">
                  <c:v>0.1794677046506949</c:v>
                </c:pt>
                <c:pt idx="23">
                  <c:v>0.15635326425433482</c:v>
                </c:pt>
                <c:pt idx="24">
                  <c:v>0.03563348974419628</c:v>
                </c:pt>
                <c:pt idx="25">
                  <c:v>0.7442411704073022</c:v>
                </c:pt>
                <c:pt idx="26">
                  <c:v>1.0385998778202834</c:v>
                </c:pt>
                <c:pt idx="27">
                  <c:v>0.8500179841475789</c:v>
                </c:pt>
                <c:pt idx="28">
                  <c:v>0.33279126914468943</c:v>
                </c:pt>
                <c:pt idx="29">
                  <c:v>0.04681833457790024</c:v>
                </c:pt>
                <c:pt idx="30">
                  <c:v>0.03333480157044478</c:v>
                </c:pt>
                <c:pt idx="31">
                  <c:v>0.056449241966804835</c:v>
                </c:pt>
                <c:pt idx="32">
                  <c:v>-0.08738497293969377</c:v>
                </c:pt>
                <c:pt idx="33">
                  <c:v>0.01112129936352801</c:v>
                </c:pt>
                <c:pt idx="34">
                  <c:v>-0.011993141032832045</c:v>
                </c:pt>
                <c:pt idx="35">
                  <c:v>0.061338441806871175</c:v>
                </c:pt>
                <c:pt idx="36">
                  <c:v>0.05893187257511457</c:v>
                </c:pt>
                <c:pt idx="37">
                  <c:v>-0.00516874513101426</c:v>
                </c:pt>
                <c:pt idx="38">
                  <c:v>-0.17415889035746418</c:v>
                </c:pt>
              </c:numCache>
            </c:numRef>
          </c:xVal>
          <c:yVal>
            <c:numRef>
              <c:f>tmax_diffs!$J$4:$J$42</c:f>
              <c:numCache>
                <c:ptCount val="39"/>
                <c:pt idx="0">
                  <c:v>-4.100000000000001</c:v>
                </c:pt>
                <c:pt idx="1">
                  <c:v>-2.1999999999999993</c:v>
                </c:pt>
                <c:pt idx="2">
                  <c:v>6.199999999999999</c:v>
                </c:pt>
                <c:pt idx="3">
                  <c:v>6.1</c:v>
                </c:pt>
                <c:pt idx="4">
                  <c:v>3.3999999999999986</c:v>
                </c:pt>
                <c:pt idx="5">
                  <c:v>2.3999999999999986</c:v>
                </c:pt>
                <c:pt idx="6">
                  <c:v>3.200000000000001</c:v>
                </c:pt>
                <c:pt idx="7">
                  <c:v>1</c:v>
                </c:pt>
                <c:pt idx="8">
                  <c:v>2</c:v>
                </c:pt>
                <c:pt idx="9">
                  <c:v>1.9000000000000021</c:v>
                </c:pt>
                <c:pt idx="10">
                  <c:v>3.1999999999999993</c:v>
                </c:pt>
                <c:pt idx="11">
                  <c:v>-2.200000000000001</c:v>
                </c:pt>
                <c:pt idx="12">
                  <c:v>0</c:v>
                </c:pt>
                <c:pt idx="13">
                  <c:v>3.8000000000000007</c:v>
                </c:pt>
                <c:pt idx="14">
                  <c:v>3.6000000000000014</c:v>
                </c:pt>
                <c:pt idx="15">
                  <c:v>1.3000000000000007</c:v>
                </c:pt>
                <c:pt idx="16">
                  <c:v>0.6000000000000014</c:v>
                </c:pt>
                <c:pt idx="17">
                  <c:v>3.8000000000000007</c:v>
                </c:pt>
                <c:pt idx="18">
                  <c:v>-2.700000000000001</c:v>
                </c:pt>
                <c:pt idx="19">
                  <c:v>5.399999999999999</c:v>
                </c:pt>
                <c:pt idx="20">
                  <c:v>1.2999999999999972</c:v>
                </c:pt>
                <c:pt idx="21">
                  <c:v>3.1999999999999993</c:v>
                </c:pt>
                <c:pt idx="22">
                  <c:v>-0.5</c:v>
                </c:pt>
                <c:pt idx="23">
                  <c:v>-0.5</c:v>
                </c:pt>
                <c:pt idx="24">
                  <c:v>-4.300000000000001</c:v>
                </c:pt>
                <c:pt idx="25">
                  <c:v>4.399999999999999</c:v>
                </c:pt>
                <c:pt idx="26">
                  <c:v>5.6</c:v>
                </c:pt>
                <c:pt idx="27">
                  <c:v>3.700000000000001</c:v>
                </c:pt>
                <c:pt idx="28">
                  <c:v>0.6999999999999993</c:v>
                </c:pt>
                <c:pt idx="29">
                  <c:v>-2.5</c:v>
                </c:pt>
                <c:pt idx="30">
                  <c:v>3.6000000000000014</c:v>
                </c:pt>
                <c:pt idx="31">
                  <c:v>3.6000000000000014</c:v>
                </c:pt>
                <c:pt idx="32">
                  <c:v>-0.1999999999999993</c:v>
                </c:pt>
                <c:pt idx="33">
                  <c:v>1.6999999999999993</c:v>
                </c:pt>
                <c:pt idx="34">
                  <c:v>1.6999999999999993</c:v>
                </c:pt>
                <c:pt idx="35">
                  <c:v>-0.5</c:v>
                </c:pt>
                <c:pt idx="36">
                  <c:v>-1.3000000000000007</c:v>
                </c:pt>
                <c:pt idx="37">
                  <c:v>-1.8000000000000007</c:v>
                </c:pt>
                <c:pt idx="38">
                  <c:v>-5.600000000000001</c:v>
                </c:pt>
              </c:numCache>
            </c:numRef>
          </c:yVal>
          <c:smooth val="0"/>
        </c:ser>
        <c:ser>
          <c:idx val="8"/>
          <c:order val="8"/>
          <c:tx>
            <c:v>OCT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dir_diffs_norm_843!$K$4:$K$42</c:f>
              <c:numCache>
                <c:ptCount val="39"/>
                <c:pt idx="0">
                  <c:v>-0.1529626799281219</c:v>
                </c:pt>
                <c:pt idx="1">
                  <c:v>0.008328368327078225</c:v>
                </c:pt>
                <c:pt idx="2">
                  <c:v>0.8781041469893127</c:v>
                </c:pt>
                <c:pt idx="3">
                  <c:v>1.1435089958070288</c:v>
                </c:pt>
                <c:pt idx="4">
                  <c:v>1.2261583945328673</c:v>
                </c:pt>
                <c:pt idx="5">
                  <c:v>0.2348892622989242</c:v>
                </c:pt>
                <c:pt idx="6">
                  <c:v>0.9877369113725802</c:v>
                </c:pt>
                <c:pt idx="7">
                  <c:v>0.9912691322339434</c:v>
                </c:pt>
                <c:pt idx="8">
                  <c:v>0.1888292451105702</c:v>
                </c:pt>
                <c:pt idx="9">
                  <c:v>0.16129104825520013</c:v>
                </c:pt>
                <c:pt idx="10">
                  <c:v>0.35856059843657073</c:v>
                </c:pt>
                <c:pt idx="11">
                  <c:v>0.0035322208613630785</c:v>
                </c:pt>
                <c:pt idx="12">
                  <c:v>-0.025070771706519224</c:v>
                </c:pt>
                <c:pt idx="13">
                  <c:v>0.16472104811764704</c:v>
                </c:pt>
                <c:pt idx="14">
                  <c:v>0.7225807308227393</c:v>
                </c:pt>
                <c:pt idx="15">
                  <c:v>-0.09027166648412717</c:v>
                </c:pt>
                <c:pt idx="16">
                  <c:v>-0.0017415747876590487</c:v>
                </c:pt>
                <c:pt idx="17">
                  <c:v>0.18979181982416624</c:v>
                </c:pt>
                <c:pt idx="18">
                  <c:v>0.08264939872583883</c:v>
                </c:pt>
                <c:pt idx="19">
                  <c:v>1.070125460078499</c:v>
                </c:pt>
                <c:pt idx="20">
                  <c:v>0.9171627801503772</c:v>
                </c:pt>
                <c:pt idx="21">
                  <c:v>1.0784538284055774</c:v>
                </c:pt>
                <c:pt idx="22">
                  <c:v>-0.019121483527451584</c:v>
                </c:pt>
                <c:pt idx="23">
                  <c:v>0.005949288179067638</c:v>
                </c:pt>
                <c:pt idx="24">
                  <c:v>-0.18384253164509864</c:v>
                </c:pt>
                <c:pt idx="25">
                  <c:v>0.8603684402710231</c:v>
                </c:pt>
                <c:pt idx="26">
                  <c:v>1.2226261736715043</c:v>
                </c:pt>
                <c:pt idx="27">
                  <c:v>0.9086197335081045</c:v>
                </c:pt>
                <c:pt idx="28">
                  <c:v>0.24761789483171318</c:v>
                </c:pt>
                <c:pt idx="29">
                  <c:v>-0.11094270360485756</c:v>
                </c:pt>
                <c:pt idx="30">
                  <c:v>0.15891196810718952</c:v>
                </c:pt>
                <c:pt idx="31">
                  <c:v>0.1338411964006703</c:v>
                </c:pt>
                <c:pt idx="32">
                  <c:v>-0.03087985171697673</c:v>
                </c:pt>
                <c:pt idx="33">
                  <c:v>-0.02744985185452981</c:v>
                </c:pt>
                <c:pt idx="34">
                  <c:v>-0.0023790801480105864</c:v>
                </c:pt>
                <c:pt idx="35">
                  <c:v>0.07911717786447574</c:v>
                </c:pt>
                <c:pt idx="36">
                  <c:v>0.05878864972114297</c:v>
                </c:pt>
                <c:pt idx="37">
                  <c:v>-0.01773570671828966</c:v>
                </c:pt>
                <c:pt idx="38">
                  <c:v>-0.25241547935697406</c:v>
                </c:pt>
              </c:numCache>
            </c:numRef>
          </c:xVal>
          <c:yVal>
            <c:numRef>
              <c:f>tmax_diffs!$K$4:$K$42</c:f>
              <c:numCache>
                <c:ptCount val="39"/>
                <c:pt idx="0">
                  <c:v>-4.600000000000001</c:v>
                </c:pt>
                <c:pt idx="1">
                  <c:v>-2</c:v>
                </c:pt>
                <c:pt idx="2">
                  <c:v>6.300000000000001</c:v>
                </c:pt>
                <c:pt idx="3">
                  <c:v>5.199999999999999</c:v>
                </c:pt>
                <c:pt idx="4">
                  <c:v>2.799999999999999</c:v>
                </c:pt>
                <c:pt idx="5">
                  <c:v>2</c:v>
                </c:pt>
                <c:pt idx="6">
                  <c:v>2.6999999999999993</c:v>
                </c:pt>
                <c:pt idx="7">
                  <c:v>0.7999999999999989</c:v>
                </c:pt>
                <c:pt idx="8">
                  <c:v>1</c:v>
                </c:pt>
                <c:pt idx="9">
                  <c:v>2.6000000000000014</c:v>
                </c:pt>
                <c:pt idx="10">
                  <c:v>3.8000000000000007</c:v>
                </c:pt>
                <c:pt idx="11">
                  <c:v>-1.9000000000000004</c:v>
                </c:pt>
                <c:pt idx="12">
                  <c:v>-0.29999999999999893</c:v>
                </c:pt>
                <c:pt idx="13">
                  <c:v>2.1000000000000014</c:v>
                </c:pt>
                <c:pt idx="14">
                  <c:v>2.700000000000001</c:v>
                </c:pt>
                <c:pt idx="15">
                  <c:v>1.200000000000001</c:v>
                </c:pt>
                <c:pt idx="16">
                  <c:v>0.7000000000000011</c:v>
                </c:pt>
                <c:pt idx="17">
                  <c:v>2.4000000000000004</c:v>
                </c:pt>
                <c:pt idx="18">
                  <c:v>-2.4000000000000004</c:v>
                </c:pt>
                <c:pt idx="19">
                  <c:v>4.399999999999999</c:v>
                </c:pt>
                <c:pt idx="20">
                  <c:v>-0.20000000000000284</c:v>
                </c:pt>
                <c:pt idx="21">
                  <c:v>2.3999999999999986</c:v>
                </c:pt>
                <c:pt idx="22">
                  <c:v>-1.1999999999999993</c:v>
                </c:pt>
                <c:pt idx="23">
                  <c:v>-0.9000000000000004</c:v>
                </c:pt>
                <c:pt idx="24">
                  <c:v>-3.3000000000000007</c:v>
                </c:pt>
                <c:pt idx="25">
                  <c:v>4.800000000000001</c:v>
                </c:pt>
                <c:pt idx="26">
                  <c:v>4.699999999999999</c:v>
                </c:pt>
                <c:pt idx="27">
                  <c:v>3.1999999999999993</c:v>
                </c:pt>
                <c:pt idx="28">
                  <c:v>1.0999999999999996</c:v>
                </c:pt>
                <c:pt idx="29">
                  <c:v>-2.700000000000001</c:v>
                </c:pt>
                <c:pt idx="30">
                  <c:v>3.700000000000001</c:v>
                </c:pt>
                <c:pt idx="31">
                  <c:v>3.400000000000002</c:v>
                </c:pt>
                <c:pt idx="32">
                  <c:v>1.3000000000000007</c:v>
                </c:pt>
                <c:pt idx="33">
                  <c:v>0.8000000000000007</c:v>
                </c:pt>
                <c:pt idx="34">
                  <c:v>1.0999999999999996</c:v>
                </c:pt>
                <c:pt idx="35">
                  <c:v>-0.5</c:v>
                </c:pt>
                <c:pt idx="36">
                  <c:v>0.09999999999999964</c:v>
                </c:pt>
                <c:pt idx="37">
                  <c:v>-1.5</c:v>
                </c:pt>
                <c:pt idx="38">
                  <c:v>-5.100000000000001</c:v>
                </c:pt>
              </c:numCache>
            </c:numRef>
          </c:yVal>
          <c:smooth val="0"/>
        </c:ser>
        <c:ser>
          <c:idx val="9"/>
          <c:order val="9"/>
          <c:tx>
            <c:v>NOV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dir_diffs_norm_843!$L$4:$L$42</c:f>
              <c:numCache>
                <c:ptCount val="39"/>
                <c:pt idx="0">
                  <c:v>-0.1887139126358461</c:v>
                </c:pt>
                <c:pt idx="1">
                  <c:v>0.0015445459297171117</c:v>
                </c:pt>
                <c:pt idx="2">
                  <c:v>1.1099985621892305</c:v>
                </c:pt>
                <c:pt idx="3">
                  <c:v>1.4831571764611486</c:v>
                </c:pt>
                <c:pt idx="4">
                  <c:v>1.5716383212609055</c:v>
                </c:pt>
                <c:pt idx="5">
                  <c:v>0.29734240779395066</c:v>
                </c:pt>
                <c:pt idx="6">
                  <c:v>1.26102233879421</c:v>
                </c:pt>
                <c:pt idx="7">
                  <c:v>1.274295913466955</c:v>
                </c:pt>
                <c:pt idx="8">
                  <c:v>0.012548675233024602</c:v>
                </c:pt>
                <c:pt idx="9">
                  <c:v>0.19025845856556323</c:v>
                </c:pt>
                <c:pt idx="10">
                  <c:v>0.25825558940187177</c:v>
                </c:pt>
                <c:pt idx="11">
                  <c:v>0.0132735746727448</c:v>
                </c:pt>
                <c:pt idx="12">
                  <c:v>-0.00023187790592741283</c:v>
                </c:pt>
                <c:pt idx="13">
                  <c:v>0.17775600991070448</c:v>
                </c:pt>
                <c:pt idx="14">
                  <c:v>0.5887471350641028</c:v>
                </c:pt>
                <c:pt idx="15">
                  <c:v>-0.0608274429327997</c:v>
                </c:pt>
                <c:pt idx="16">
                  <c:v>-0.1466724924756759</c:v>
                </c:pt>
                <c:pt idx="17">
                  <c:v>0.1779878878166319</c:v>
                </c:pt>
                <c:pt idx="18">
                  <c:v>0.08848114479975679</c:v>
                </c:pt>
                <c:pt idx="19">
                  <c:v>1.2206263539862257</c:v>
                </c:pt>
                <c:pt idx="20">
                  <c:v>1.0319124413503793</c:v>
                </c:pt>
                <c:pt idx="21">
                  <c:v>1.2221708999159426</c:v>
                </c:pt>
                <c:pt idx="22">
                  <c:v>0.003166136219427784</c:v>
                </c:pt>
                <c:pt idx="23">
                  <c:v>0.003398014125355197</c:v>
                </c:pt>
                <c:pt idx="24">
                  <c:v>-0.1745898736912767</c:v>
                </c:pt>
                <c:pt idx="25">
                  <c:v>1.116352686152263</c:v>
                </c:pt>
                <c:pt idx="26">
                  <c:v>1.558364746588161</c:v>
                </c:pt>
                <c:pt idx="27">
                  <c:v>1.1858147686671983</c:v>
                </c:pt>
                <c:pt idx="28">
                  <c:v>0.07852237498798288</c:v>
                </c:pt>
                <c:pt idx="29">
                  <c:v>-0.17973321441388887</c:v>
                </c:pt>
                <c:pt idx="30">
                  <c:v>0.1921119267612013</c:v>
                </c:pt>
                <c:pt idx="31">
                  <c:v>0.1918800488552739</c:v>
                </c:pt>
                <c:pt idx="32">
                  <c:v>0.01412403894456941</c:v>
                </c:pt>
                <c:pt idx="33">
                  <c:v>0.0016215902897106726</c:v>
                </c:pt>
                <c:pt idx="34">
                  <c:v>0.0018534681956380854</c:v>
                </c:pt>
                <c:pt idx="35">
                  <c:v>0.07520757012701199</c:v>
                </c:pt>
                <c:pt idx="36">
                  <c:v>0.06597369975495827</c:v>
                </c:pt>
                <c:pt idx="37">
                  <c:v>0.006354123963032472</c:v>
                </c:pt>
                <c:pt idx="38">
                  <c:v>-0.20691631444568967</c:v>
                </c:pt>
              </c:numCache>
            </c:numRef>
          </c:xVal>
          <c:yVal>
            <c:numRef>
              <c:f>tmax_diffs!$L$4:$L$42</c:f>
              <c:numCache>
                <c:ptCount val="39"/>
                <c:pt idx="0">
                  <c:v>-1.6999999999999993</c:v>
                </c:pt>
                <c:pt idx="1">
                  <c:v>-0.6999999999999993</c:v>
                </c:pt>
                <c:pt idx="2">
                  <c:v>4</c:v>
                </c:pt>
                <c:pt idx="3">
                  <c:v>4.3</c:v>
                </c:pt>
                <c:pt idx="4">
                  <c:v>2.2</c:v>
                </c:pt>
                <c:pt idx="5">
                  <c:v>0.7999999999999998</c:v>
                </c:pt>
                <c:pt idx="6">
                  <c:v>2.1</c:v>
                </c:pt>
                <c:pt idx="7">
                  <c:v>1.4000000000000004</c:v>
                </c:pt>
                <c:pt idx="8">
                  <c:v>0.7999999999999998</c:v>
                </c:pt>
                <c:pt idx="9">
                  <c:v>1</c:v>
                </c:pt>
                <c:pt idx="10">
                  <c:v>2.5</c:v>
                </c:pt>
                <c:pt idx="11">
                  <c:v>-0.6999999999999997</c:v>
                </c:pt>
                <c:pt idx="12">
                  <c:v>-0.2999999999999998</c:v>
                </c:pt>
                <c:pt idx="13">
                  <c:v>0.7000000000000002</c:v>
                </c:pt>
                <c:pt idx="14">
                  <c:v>1.8999999999999995</c:v>
                </c:pt>
                <c:pt idx="15">
                  <c:v>0.1999999999999993</c:v>
                </c:pt>
                <c:pt idx="16">
                  <c:v>0.9000000000000004</c:v>
                </c:pt>
                <c:pt idx="17">
                  <c:v>1</c:v>
                </c:pt>
                <c:pt idx="18">
                  <c:v>-2.0999999999999996</c:v>
                </c:pt>
                <c:pt idx="19">
                  <c:v>1.5999999999999996</c:v>
                </c:pt>
                <c:pt idx="20">
                  <c:v>-0.09999999999999964</c:v>
                </c:pt>
                <c:pt idx="21">
                  <c:v>0.9000000000000004</c:v>
                </c:pt>
                <c:pt idx="22">
                  <c:v>-0.1999999999999993</c:v>
                </c:pt>
                <c:pt idx="23">
                  <c:v>0.10000000000000053</c:v>
                </c:pt>
                <c:pt idx="24">
                  <c:v>-0.8999999999999995</c:v>
                </c:pt>
                <c:pt idx="25">
                  <c:v>2.9000000000000004</c:v>
                </c:pt>
                <c:pt idx="26">
                  <c:v>2.9</c:v>
                </c:pt>
                <c:pt idx="27">
                  <c:v>3.5</c:v>
                </c:pt>
                <c:pt idx="28">
                  <c:v>0.8999999999999995</c:v>
                </c:pt>
                <c:pt idx="29">
                  <c:v>-1.6000000000000005</c:v>
                </c:pt>
                <c:pt idx="30">
                  <c:v>1.7999999999999998</c:v>
                </c:pt>
                <c:pt idx="31">
                  <c:v>1.5</c:v>
                </c:pt>
                <c:pt idx="32">
                  <c:v>0.7999999999999998</c:v>
                </c:pt>
                <c:pt idx="33">
                  <c:v>0.5</c:v>
                </c:pt>
                <c:pt idx="34">
                  <c:v>0.7999999999999998</c:v>
                </c:pt>
                <c:pt idx="35">
                  <c:v>-1.4</c:v>
                </c:pt>
                <c:pt idx="36">
                  <c:v>0.09999999999999964</c:v>
                </c:pt>
                <c:pt idx="37">
                  <c:v>-1.0999999999999996</c:v>
                </c:pt>
                <c:pt idx="38">
                  <c:v>-3.5</c:v>
                </c:pt>
              </c:numCache>
            </c:numRef>
          </c:yVal>
          <c:smooth val="0"/>
        </c:ser>
        <c:ser>
          <c:idx val="10"/>
          <c:order val="10"/>
          <c:tx>
            <c:v>DEC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dir_diffs_norm_843!$M$4:$M$42</c:f>
              <c:numCache>
                <c:ptCount val="39"/>
                <c:pt idx="0">
                  <c:v>-0.031446289193119585</c:v>
                </c:pt>
                <c:pt idx="1">
                  <c:v>-0.0022037761880218452</c:v>
                </c:pt>
                <c:pt idx="2">
                  <c:v>0.8885082349176409</c:v>
                </c:pt>
                <c:pt idx="3">
                  <c:v>1.277313405122154</c:v>
                </c:pt>
                <c:pt idx="4">
                  <c:v>1.3405410549027998</c:v>
                </c:pt>
                <c:pt idx="5">
                  <c:v>0.40992319844589886</c:v>
                </c:pt>
                <c:pt idx="6">
                  <c:v>0.9216687778500205</c:v>
                </c:pt>
                <c:pt idx="7">
                  <c:v>0.9306178564569009</c:v>
                </c:pt>
                <c:pt idx="8">
                  <c:v>-0.026274212077725213</c:v>
                </c:pt>
                <c:pt idx="9">
                  <c:v>0.02924251300509774</c:v>
                </c:pt>
                <c:pt idx="10">
                  <c:v>0.20088935718906684</c:v>
                </c:pt>
                <c:pt idx="11">
                  <c:v>0.008949078606880377</c:v>
                </c:pt>
                <c:pt idx="12">
                  <c:v>0</c:v>
                </c:pt>
                <c:pt idx="13">
                  <c:v>0</c:v>
                </c:pt>
                <c:pt idx="14">
                  <c:v>0.3239206577350174</c:v>
                </c:pt>
                <c:pt idx="15">
                  <c:v>-0.03692542063873867</c:v>
                </c:pt>
                <c:pt idx="16">
                  <c:v>-0.05923167120311568</c:v>
                </c:pt>
                <c:pt idx="17">
                  <c:v>0</c:v>
                </c:pt>
                <c:pt idx="18">
                  <c:v>0.06322764978064574</c:v>
                </c:pt>
                <c:pt idx="19">
                  <c:v>0.8307746183330441</c:v>
                </c:pt>
                <c:pt idx="20">
                  <c:v>0.7993283291399246</c:v>
                </c:pt>
                <c:pt idx="21">
                  <c:v>0.8285708421450223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1.2179488220001302</c:v>
                </c:pt>
                <c:pt idx="26">
                  <c:v>1.3315919762959194</c:v>
                </c:pt>
                <c:pt idx="27">
                  <c:v>0.8673902066762552</c:v>
                </c:pt>
                <c:pt idx="28">
                  <c:v>0.014504356899831872</c:v>
                </c:pt>
                <c:pt idx="29">
                  <c:v>-0.18638500028923496</c:v>
                </c:pt>
                <c:pt idx="30">
                  <c:v>0.031446289193119585</c:v>
                </c:pt>
                <c:pt idx="31">
                  <c:v>0.031446289193119585</c:v>
                </c:pt>
                <c:pt idx="32">
                  <c:v>0.031446289193119585</c:v>
                </c:pt>
                <c:pt idx="33">
                  <c:v>0.0022037761880218452</c:v>
                </c:pt>
                <c:pt idx="34">
                  <c:v>0.0022037761880218452</c:v>
                </c:pt>
                <c:pt idx="35">
                  <c:v>0.05427857117376537</c:v>
                </c:pt>
                <c:pt idx="36">
                  <c:v>0.040778568977557085</c:v>
                </c:pt>
                <c:pt idx="37">
                  <c:v>-0.0010624393978834329</c:v>
                </c:pt>
                <c:pt idx="38">
                  <c:v>-0.15012496286450477</c:v>
                </c:pt>
              </c:numCache>
            </c:numRef>
          </c:xVal>
          <c:yVal>
            <c:numRef>
              <c:f>tmax_diffs!$M$4:$M$42</c:f>
              <c:numCache>
                <c:ptCount val="39"/>
                <c:pt idx="0">
                  <c:v>-2.0000000000000004</c:v>
                </c:pt>
                <c:pt idx="1">
                  <c:v>-0.6999999999999997</c:v>
                </c:pt>
                <c:pt idx="2">
                  <c:v>4.8</c:v>
                </c:pt>
                <c:pt idx="3">
                  <c:v>4.1</c:v>
                </c:pt>
                <c:pt idx="4">
                  <c:v>2.8</c:v>
                </c:pt>
                <c:pt idx="5">
                  <c:v>0.7999999999999998</c:v>
                </c:pt>
                <c:pt idx="6">
                  <c:v>2.8</c:v>
                </c:pt>
                <c:pt idx="7">
                  <c:v>2</c:v>
                </c:pt>
                <c:pt idx="8">
                  <c:v>0.5</c:v>
                </c:pt>
                <c:pt idx="9">
                  <c:v>1.3000000000000007</c:v>
                </c:pt>
                <c:pt idx="10">
                  <c:v>3.1</c:v>
                </c:pt>
                <c:pt idx="11">
                  <c:v>-0.8</c:v>
                </c:pt>
                <c:pt idx="12">
                  <c:v>-0.3999999999999999</c:v>
                </c:pt>
                <c:pt idx="13">
                  <c:v>0.10000000000000009</c:v>
                </c:pt>
                <c:pt idx="14">
                  <c:v>2</c:v>
                </c:pt>
                <c:pt idx="15">
                  <c:v>1.7000000000000002</c:v>
                </c:pt>
                <c:pt idx="16">
                  <c:v>0.7999999999999998</c:v>
                </c:pt>
                <c:pt idx="17">
                  <c:v>0.5</c:v>
                </c:pt>
                <c:pt idx="18">
                  <c:v>-1.3</c:v>
                </c:pt>
                <c:pt idx="19">
                  <c:v>0.8000000000000003</c:v>
                </c:pt>
                <c:pt idx="20">
                  <c:v>-1.2000000000000002</c:v>
                </c:pt>
                <c:pt idx="21">
                  <c:v>0.10000000000000053</c:v>
                </c:pt>
                <c:pt idx="22">
                  <c:v>-0.3999999999999999</c:v>
                </c:pt>
                <c:pt idx="23">
                  <c:v>0</c:v>
                </c:pt>
                <c:pt idx="24">
                  <c:v>-0.5</c:v>
                </c:pt>
                <c:pt idx="25">
                  <c:v>3.0999999999999996</c:v>
                </c:pt>
                <c:pt idx="26">
                  <c:v>3.5999999999999996</c:v>
                </c:pt>
                <c:pt idx="27">
                  <c:v>3.3</c:v>
                </c:pt>
                <c:pt idx="28">
                  <c:v>0.7000000000000002</c:v>
                </c:pt>
                <c:pt idx="29">
                  <c:v>-2.4</c:v>
                </c:pt>
                <c:pt idx="30">
                  <c:v>2.0000000000000004</c:v>
                </c:pt>
                <c:pt idx="31">
                  <c:v>1.6000000000000005</c:v>
                </c:pt>
                <c:pt idx="32">
                  <c:v>1.5000000000000004</c:v>
                </c:pt>
                <c:pt idx="33">
                  <c:v>0.2999999999999998</c:v>
                </c:pt>
                <c:pt idx="34">
                  <c:v>0.6999999999999997</c:v>
                </c:pt>
                <c:pt idx="35">
                  <c:v>-0.5</c:v>
                </c:pt>
                <c:pt idx="36">
                  <c:v>0.20000000000000018</c:v>
                </c:pt>
                <c:pt idx="37">
                  <c:v>-1.7000000000000002</c:v>
                </c:pt>
                <c:pt idx="38">
                  <c:v>-4</c:v>
                </c:pt>
              </c:numCache>
            </c:numRef>
          </c:yVal>
          <c:smooth val="0"/>
        </c:ser>
        <c:ser>
          <c:idx val="11"/>
          <c:order val="11"/>
          <c:tx>
            <c:v>APR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dir_diffs_norm_843!$E$4:$E$42</c:f>
              <c:numCache>
                <c:ptCount val="39"/>
                <c:pt idx="0">
                  <c:v>0.18696195839108173</c:v>
                </c:pt>
                <c:pt idx="1">
                  <c:v>0.2268276550426584</c:v>
                </c:pt>
                <c:pt idx="2">
                  <c:v>0.8607841902561629</c:v>
                </c:pt>
                <c:pt idx="3">
                  <c:v>1.056100693732143</c:v>
                </c:pt>
                <c:pt idx="4">
                  <c:v>1.124315049917998</c:v>
                </c:pt>
                <c:pt idx="5">
                  <c:v>0.06632396072598079</c:v>
                </c:pt>
                <c:pt idx="6">
                  <c:v>1.0866094685175411</c:v>
                </c:pt>
                <c:pt idx="7">
                  <c:v>1.057991089192017</c:v>
                </c:pt>
                <c:pt idx="8">
                  <c:v>0.2861754966034452</c:v>
                </c:pt>
                <c:pt idx="9">
                  <c:v>0.03986569665157668</c:v>
                </c:pt>
                <c:pt idx="10">
                  <c:v>0.31153066992653083</c:v>
                </c:pt>
                <c:pt idx="11">
                  <c:v>-0.028618379325523982</c:v>
                </c:pt>
                <c:pt idx="12">
                  <c:v>0.02181766386452656</c:v>
                </c:pt>
                <c:pt idx="13">
                  <c:v>0.19383462787885994</c:v>
                </c:pt>
                <c:pt idx="14">
                  <c:v>0.6107955000925905</c:v>
                </c:pt>
                <c:pt idx="15">
                  <c:v>0.01726831612698039</c:v>
                </c:pt>
                <c:pt idx="16">
                  <c:v>0.07802273930418262</c:v>
                </c:pt>
                <c:pt idx="17">
                  <c:v>0.17201696401433342</c:v>
                </c:pt>
                <c:pt idx="18">
                  <c:v>0.06821435618585474</c:v>
                </c:pt>
                <c:pt idx="19">
                  <c:v>0.8186846567550673</c:v>
                </c:pt>
                <c:pt idx="20">
                  <c:v>1.005646615146149</c:v>
                </c:pt>
                <c:pt idx="21">
                  <c:v>1.0455123117977256</c:v>
                </c:pt>
                <c:pt idx="22">
                  <c:v>0.24335055045358348</c:v>
                </c:pt>
                <c:pt idx="23">
                  <c:v>0.22153288658905695</c:v>
                </c:pt>
                <c:pt idx="24">
                  <c:v>0.04951592257472354</c:v>
                </c:pt>
                <c:pt idx="25">
                  <c:v>0.8820811405672783</c:v>
                </c:pt>
                <c:pt idx="26">
                  <c:v>1.1529334292435218</c:v>
                </c:pt>
                <c:pt idx="27">
                  <c:v>0.9897767330061622</c:v>
                </c:pt>
                <c:pt idx="28">
                  <c:v>0.3544334471215689</c:v>
                </c:pt>
                <c:pt idx="29">
                  <c:v>0.04290277719503811</c:v>
                </c:pt>
                <c:pt idx="30">
                  <c:v>0.03457092819797522</c:v>
                </c:pt>
                <c:pt idx="31">
                  <c:v>0.05638859206250178</c:v>
                </c:pt>
                <c:pt idx="32">
                  <c:v>-0.13744603581635817</c:v>
                </c:pt>
                <c:pt idx="33">
                  <c:v>0.016522895410925102</c:v>
                </c:pt>
                <c:pt idx="34">
                  <c:v>-0.005294768453601458</c:v>
                </c:pt>
                <c:pt idx="35">
                  <c:v>0.09683273551137873</c:v>
                </c:pt>
                <c:pt idx="36">
                  <c:v>0.06825795051812368</c:v>
                </c:pt>
                <c:pt idx="37">
                  <c:v>0.021296950311115427</c:v>
                </c:pt>
                <c:pt idx="38">
                  <c:v>-0.18397241982082813</c:v>
                </c:pt>
              </c:numCache>
            </c:numRef>
          </c:xVal>
          <c:yVal>
            <c:numRef>
              <c:f>tmax_diffs!$E$4:$E$42</c:f>
              <c:numCache>
                <c:ptCount val="39"/>
                <c:pt idx="0">
                  <c:v>-0.6999999999999993</c:v>
                </c:pt>
                <c:pt idx="1">
                  <c:v>0.20000000000000107</c:v>
                </c:pt>
                <c:pt idx="2">
                  <c:v>6.7</c:v>
                </c:pt>
                <c:pt idx="3">
                  <c:v>4.4</c:v>
                </c:pt>
                <c:pt idx="4">
                  <c:v>4.500000000000001</c:v>
                </c:pt>
                <c:pt idx="5">
                  <c:v>0.3000000000000007</c:v>
                </c:pt>
                <c:pt idx="6">
                  <c:v>4.3</c:v>
                </c:pt>
                <c:pt idx="7">
                  <c:v>4.2</c:v>
                </c:pt>
                <c:pt idx="8">
                  <c:v>1.1999999999999993</c:v>
                </c:pt>
                <c:pt idx="9">
                  <c:v>0.9000000000000004</c:v>
                </c:pt>
                <c:pt idx="10">
                  <c:v>3.4000000000000004</c:v>
                </c:pt>
                <c:pt idx="11">
                  <c:v>-0.09999999999999964</c:v>
                </c:pt>
                <c:pt idx="12">
                  <c:v>-0.1999999999999993</c:v>
                </c:pt>
                <c:pt idx="13">
                  <c:v>2.5</c:v>
                </c:pt>
                <c:pt idx="14">
                  <c:v>2.6999999999999993</c:v>
                </c:pt>
                <c:pt idx="15">
                  <c:v>1.3000000000000007</c:v>
                </c:pt>
                <c:pt idx="16">
                  <c:v>-0.3000000000000007</c:v>
                </c:pt>
                <c:pt idx="17">
                  <c:v>2.6999999999999993</c:v>
                </c:pt>
                <c:pt idx="18">
                  <c:v>0.10000000000000053</c:v>
                </c:pt>
                <c:pt idx="19">
                  <c:v>2.5999999999999996</c:v>
                </c:pt>
                <c:pt idx="20">
                  <c:v>1.9000000000000004</c:v>
                </c:pt>
                <c:pt idx="21">
                  <c:v>2.8000000000000007</c:v>
                </c:pt>
                <c:pt idx="22">
                  <c:v>1.3000000000000007</c:v>
                </c:pt>
                <c:pt idx="23">
                  <c:v>1.5</c:v>
                </c:pt>
                <c:pt idx="24">
                  <c:v>-1.1999999999999993</c:v>
                </c:pt>
                <c:pt idx="25">
                  <c:v>5.4</c:v>
                </c:pt>
                <c:pt idx="26">
                  <c:v>4.6000000000000005</c:v>
                </c:pt>
                <c:pt idx="27">
                  <c:v>4.1</c:v>
                </c:pt>
                <c:pt idx="28">
                  <c:v>1.5</c:v>
                </c:pt>
                <c:pt idx="29">
                  <c:v>-1.9000000000000004</c:v>
                </c:pt>
                <c:pt idx="30">
                  <c:v>2.1999999999999993</c:v>
                </c:pt>
                <c:pt idx="31">
                  <c:v>2</c:v>
                </c:pt>
                <c:pt idx="32">
                  <c:v>-0.5</c:v>
                </c:pt>
                <c:pt idx="33">
                  <c:v>1.0999999999999996</c:v>
                </c:pt>
                <c:pt idx="34">
                  <c:v>1.299999999999999</c:v>
                </c:pt>
                <c:pt idx="35">
                  <c:v>0.20000000000000018</c:v>
                </c:pt>
                <c:pt idx="36">
                  <c:v>0.3000000000000007</c:v>
                </c:pt>
                <c:pt idx="37">
                  <c:v>-1.2999999999999998</c:v>
                </c:pt>
                <c:pt idx="38">
                  <c:v>-4.8</c:v>
                </c:pt>
              </c:numCache>
            </c:numRef>
          </c:yVal>
          <c:smooth val="0"/>
        </c:ser>
        <c:axId val="7956024"/>
        <c:axId val="4495353"/>
      </c:scatterChart>
      <c:valAx>
        <c:axId val="7956024"/>
        <c:scaling>
          <c:orientation val="minMax"/>
          <c:min val="-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NORMALIZED DIRECT RADN DIFF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95353"/>
        <c:crossesAt val="-10"/>
        <c:crossBetween val="midCat"/>
        <c:dispUnits/>
        <c:majorUnit val="0.1"/>
      </c:valAx>
      <c:valAx>
        <c:axId val="4495353"/>
        <c:scaling>
          <c:orientation val="minMax"/>
          <c:max val="10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TMAX DIFF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956024"/>
        <c:crossesAt val="-5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152400</xdr:rowOff>
    </xdr:from>
    <xdr:to>
      <xdr:col>7</xdr:col>
      <xdr:colOff>0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0" y="1838325"/>
        <a:ext cx="517207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171450</xdr:colOff>
      <xdr:row>11</xdr:row>
      <xdr:rowOff>152400</xdr:rowOff>
    </xdr:from>
    <xdr:to>
      <xdr:col>15</xdr:col>
      <xdr:colOff>266700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5343525" y="1838325"/>
        <a:ext cx="4972050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38</xdr:row>
      <xdr:rowOff>152400</xdr:rowOff>
    </xdr:from>
    <xdr:to>
      <xdr:col>7</xdr:col>
      <xdr:colOff>0</xdr:colOff>
      <xdr:row>64</xdr:row>
      <xdr:rowOff>114300</xdr:rowOff>
    </xdr:to>
    <xdr:graphicFrame>
      <xdr:nvGraphicFramePr>
        <xdr:cNvPr id="3" name="Chart 3"/>
        <xdr:cNvGraphicFramePr/>
      </xdr:nvGraphicFramePr>
      <xdr:xfrm>
        <a:off x="0" y="6210300"/>
        <a:ext cx="5172075" cy="4171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171450</xdr:colOff>
      <xdr:row>38</xdr:row>
      <xdr:rowOff>152400</xdr:rowOff>
    </xdr:from>
    <xdr:to>
      <xdr:col>15</xdr:col>
      <xdr:colOff>266700</xdr:colOff>
      <xdr:row>64</xdr:row>
      <xdr:rowOff>104775</xdr:rowOff>
    </xdr:to>
    <xdr:graphicFrame>
      <xdr:nvGraphicFramePr>
        <xdr:cNvPr id="4" name="Chart 4"/>
        <xdr:cNvGraphicFramePr/>
      </xdr:nvGraphicFramePr>
      <xdr:xfrm>
        <a:off x="5343525" y="6210300"/>
        <a:ext cx="4972050" cy="4162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3152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25</xdr:col>
      <xdr:colOff>9525</xdr:colOff>
      <xdr:row>35</xdr:row>
      <xdr:rowOff>9525</xdr:rowOff>
    </xdr:to>
    <xdr:graphicFrame>
      <xdr:nvGraphicFramePr>
        <xdr:cNvPr id="2" name="Chart 4"/>
        <xdr:cNvGraphicFramePr/>
      </xdr:nvGraphicFramePr>
      <xdr:xfrm>
        <a:off x="7924800" y="0"/>
        <a:ext cx="7324725" cy="567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36</xdr:row>
      <xdr:rowOff>0</xdr:rowOff>
    </xdr:from>
    <xdr:to>
      <xdr:col>25</xdr:col>
      <xdr:colOff>19050</xdr:colOff>
      <xdr:row>71</xdr:row>
      <xdr:rowOff>19050</xdr:rowOff>
    </xdr:to>
    <xdr:graphicFrame>
      <xdr:nvGraphicFramePr>
        <xdr:cNvPr id="3" name="Chart 5"/>
        <xdr:cNvGraphicFramePr/>
      </xdr:nvGraphicFramePr>
      <xdr:xfrm>
        <a:off x="7924800" y="5829300"/>
        <a:ext cx="7334250" cy="5686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12</xdr:col>
      <xdr:colOff>9525</xdr:colOff>
      <xdr:row>71</xdr:row>
      <xdr:rowOff>9525</xdr:rowOff>
    </xdr:to>
    <xdr:graphicFrame>
      <xdr:nvGraphicFramePr>
        <xdr:cNvPr id="4" name="Chart 6"/>
        <xdr:cNvGraphicFramePr/>
      </xdr:nvGraphicFramePr>
      <xdr:xfrm>
        <a:off x="0" y="5829300"/>
        <a:ext cx="7324725" cy="5676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nopy_topo_temp_cor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ll_si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yr tmax"/>
      <sheetName val="30yr tmin"/>
      <sheetName val="pct_blk_canopy"/>
      <sheetName val="tr_cld_topo_sloped"/>
      <sheetName val="cld_topo_canopy_sloped"/>
      <sheetName val="normzd ave radn diffs"/>
      <sheetName val="radn diffs"/>
      <sheetName val="843_dir"/>
      <sheetName val="843"/>
      <sheetName val="normzd 843 radn diffs"/>
      <sheetName val="tmax diffs"/>
      <sheetName val="norm 843 radn diffs short"/>
      <sheetName val="tmax diffs short"/>
      <sheetName val="charts1"/>
      <sheetName val="charts2"/>
      <sheetName val="charts3"/>
    </sheetNames>
    <sheetDataSet>
      <sheetData sheetId="2">
        <row r="4">
          <cell r="B4">
            <v>0.010429392905033086</v>
          </cell>
          <cell r="C4">
            <v>0.024074656081347623</v>
          </cell>
          <cell r="D4">
            <v>0.04964389046410622</v>
          </cell>
          <cell r="E4">
            <v>0.04907440003605679</v>
          </cell>
          <cell r="F4">
            <v>0.04215648745642908</v>
          </cell>
          <cell r="G4">
            <v>0.04689734232861864</v>
          </cell>
          <cell r="H4">
            <v>0.04590703206613833</v>
          </cell>
          <cell r="I4">
            <v>0.04528361626834698</v>
          </cell>
          <cell r="J4">
            <v>0.03666013562504178</v>
          </cell>
          <cell r="K4">
            <v>0.03231597293931854</v>
          </cell>
          <cell r="L4">
            <v>0.004194586412902712</v>
          </cell>
          <cell r="M4">
            <v>0.02425864314739734</v>
          </cell>
        </row>
        <row r="5">
          <cell r="B5">
            <v>0.5370053449158655</v>
          </cell>
          <cell r="C5">
            <v>0.6309909911113494</v>
          </cell>
          <cell r="D5">
            <v>0.7042100704259967</v>
          </cell>
          <cell r="E5">
            <v>0.6247284629630021</v>
          </cell>
          <cell r="F5">
            <v>0.5557193186469594</v>
          </cell>
          <cell r="G5">
            <v>0.5703279158881522</v>
          </cell>
          <cell r="H5">
            <v>0.5751799917472368</v>
          </cell>
          <cell r="I5">
            <v>0.5632451481917232</v>
          </cell>
          <cell r="J5">
            <v>0.6370722978097989</v>
          </cell>
          <cell r="K5">
            <v>0.7047699968489347</v>
          </cell>
          <cell r="L5">
            <v>0.6025593823589895</v>
          </cell>
          <cell r="M5">
            <v>0.4709814856464122</v>
          </cell>
        </row>
        <row r="6">
          <cell r="B6">
            <v>0.061682027678380935</v>
          </cell>
          <cell r="C6">
            <v>0.06338990972261815</v>
          </cell>
          <cell r="D6">
            <v>0.050072924385708095</v>
          </cell>
          <cell r="E6">
            <v>0.031653559647541685</v>
          </cell>
          <cell r="F6">
            <v>0.026841268055249667</v>
          </cell>
          <cell r="G6">
            <v>0.027966832271513975</v>
          </cell>
          <cell r="H6">
            <v>0.024815758291775847</v>
          </cell>
          <cell r="I6">
            <v>0.02042118810935678</v>
          </cell>
          <cell r="J6">
            <v>0.030495722435019745</v>
          </cell>
          <cell r="K6">
            <v>0.053085209341116935</v>
          </cell>
          <cell r="L6">
            <v>0.06855587302859001</v>
          </cell>
          <cell r="M6">
            <v>0.0666526867856122</v>
          </cell>
        </row>
        <row r="7">
          <cell r="B7">
            <v>0.025321314696197916</v>
          </cell>
          <cell r="C7">
            <v>0.02988216479328365</v>
          </cell>
          <cell r="D7">
            <v>0.022317405122923684</v>
          </cell>
          <cell r="E7">
            <v>0.028392595747833038</v>
          </cell>
          <cell r="F7">
            <v>0.019118415261149435</v>
          </cell>
          <cell r="G7">
            <v>0.01636527933030496</v>
          </cell>
          <cell r="H7">
            <v>0.013804590885920898</v>
          </cell>
          <cell r="I7">
            <v>0.019522577974036448</v>
          </cell>
          <cell r="J7">
            <v>0.026106717484077224</v>
          </cell>
          <cell r="K7">
            <v>0.023051953982645812</v>
          </cell>
          <cell r="L7">
            <v>0.01566735712543943</v>
          </cell>
          <cell r="M7">
            <v>0.015605979551898241</v>
          </cell>
        </row>
        <row r="8">
          <cell r="B8">
            <v>0.08494544969220197</v>
          </cell>
          <cell r="C8">
            <v>0.07484032558830012</v>
          </cell>
          <cell r="D8">
            <v>0.059667078277585106</v>
          </cell>
          <cell r="E8">
            <v>0.043586607892081464</v>
          </cell>
          <cell r="F8">
            <v>0.04857810363815884</v>
          </cell>
          <cell r="G8">
            <v>0.08201657320694233</v>
          </cell>
          <cell r="H8">
            <v>0.08598732979270451</v>
          </cell>
          <cell r="I8">
            <v>0.050396090745480904</v>
          </cell>
          <cell r="J8">
            <v>0.03866951028783516</v>
          </cell>
          <cell r="K8">
            <v>0.06859013080715837</v>
          </cell>
          <cell r="L8">
            <v>0.06159416179935029</v>
          </cell>
          <cell r="M8">
            <v>0.07842162929213436</v>
          </cell>
        </row>
        <row r="9">
          <cell r="B9">
            <v>0.5389722009009258</v>
          </cell>
          <cell r="C9">
            <v>0.5804144842626289</v>
          </cell>
          <cell r="D9">
            <v>0.5766941719148863</v>
          </cell>
          <cell r="E9">
            <v>0.5373979028587869</v>
          </cell>
          <cell r="F9">
            <v>0.48268319569059437</v>
          </cell>
          <cell r="G9">
            <v>0.3741545240124883</v>
          </cell>
          <cell r="H9">
            <v>0.38176476025118755</v>
          </cell>
          <cell r="I9">
            <v>0.505100026765323</v>
          </cell>
          <cell r="J9">
            <v>0.5553122218123803</v>
          </cell>
          <cell r="K9">
            <v>0.5958471006750949</v>
          </cell>
          <cell r="L9">
            <v>0.5732306996619918</v>
          </cell>
          <cell r="M9">
            <v>0.533532660702295</v>
          </cell>
        </row>
        <row r="10">
          <cell r="B10">
            <v>0.679101102389152</v>
          </cell>
          <cell r="C10">
            <v>0.6735581861646278</v>
          </cell>
          <cell r="D10">
            <v>0.7030449708626189</v>
          </cell>
          <cell r="E10">
            <v>0.7336614431625572</v>
          </cell>
          <cell r="F10">
            <v>0.6715867278723108</v>
          </cell>
          <cell r="G10">
            <v>0.651370421754635</v>
          </cell>
          <cell r="H10">
            <v>0.6492088254992435</v>
          </cell>
          <cell r="I10">
            <v>0.6923328275152724</v>
          </cell>
          <cell r="J10">
            <v>0.7599229841069635</v>
          </cell>
          <cell r="K10">
            <v>0.7052811898668491</v>
          </cell>
          <cell r="L10">
            <v>0.670972510580424</v>
          </cell>
          <cell r="M10">
            <v>0.6597785946129108</v>
          </cell>
        </row>
        <row r="11">
          <cell r="B11">
            <v>0.6871326324158893</v>
          </cell>
          <cell r="C11">
            <v>0.7901546495414922</v>
          </cell>
          <cell r="D11">
            <v>0.8292783864594091</v>
          </cell>
          <cell r="E11">
            <v>0.8277695791346393</v>
          </cell>
          <cell r="F11">
            <v>0.7746547811316109</v>
          </cell>
          <cell r="G11">
            <v>0.754084557279466</v>
          </cell>
          <cell r="H11">
            <v>0.7567318022245668</v>
          </cell>
          <cell r="I11">
            <v>0.7793636711573062</v>
          </cell>
          <cell r="J11">
            <v>0.8538566233318953</v>
          </cell>
          <cell r="K11">
            <v>0.8333471354075525</v>
          </cell>
          <cell r="L11">
            <v>0.7384124687141281</v>
          </cell>
          <cell r="M11">
            <v>0.6466907263052255</v>
          </cell>
        </row>
        <row r="12">
          <cell r="B12">
            <v>0.8923031431244219</v>
          </cell>
          <cell r="C12">
            <v>0.9027039029759458</v>
          </cell>
          <cell r="D12">
            <v>0.9172691432822632</v>
          </cell>
          <cell r="E12">
            <v>0.9068438284628615</v>
          </cell>
          <cell r="F12">
            <v>0.8652059938569612</v>
          </cell>
          <cell r="G12">
            <v>0.8940273015011261</v>
          </cell>
          <cell r="H12">
            <v>0.8907200919446324</v>
          </cell>
          <cell r="I12">
            <v>0.8651331381599565</v>
          </cell>
          <cell r="J12">
            <v>0.9183691300981764</v>
          </cell>
          <cell r="K12">
            <v>0.9195057110906978</v>
          </cell>
          <cell r="L12">
            <v>0.895201299882079</v>
          </cell>
          <cell r="M12">
            <v>0.8724284786739199</v>
          </cell>
        </row>
        <row r="13">
          <cell r="B13">
            <v>0.7534613832567015</v>
          </cell>
          <cell r="C13">
            <v>0.7888875130028373</v>
          </cell>
          <cell r="D13">
            <v>0.8276446403480231</v>
          </cell>
          <cell r="E13">
            <v>0.8535685258699643</v>
          </cell>
          <cell r="F13">
            <v>0.8339796959933957</v>
          </cell>
          <cell r="G13">
            <v>0.8189013380086559</v>
          </cell>
          <cell r="H13">
            <v>0.8120351977994138</v>
          </cell>
          <cell r="I13">
            <v>0.8636861604858168</v>
          </cell>
          <cell r="J13">
            <v>0.8531984516431037</v>
          </cell>
          <cell r="K13">
            <v>0.8068080200847448</v>
          </cell>
          <cell r="L13">
            <v>0.7946840193701473</v>
          </cell>
          <cell r="M13">
            <v>0.7322899818600646</v>
          </cell>
        </row>
        <row r="14">
          <cell r="B14">
            <v>0.8030103161665252</v>
          </cell>
          <cell r="C14">
            <v>0.8904227371257787</v>
          </cell>
          <cell r="D14">
            <v>0.9093498538057204</v>
          </cell>
          <cell r="E14">
            <v>0.8820431542365559</v>
          </cell>
          <cell r="F14">
            <v>0.862791224892548</v>
          </cell>
          <cell r="G14">
            <v>0.8873526346747138</v>
          </cell>
          <cell r="H14">
            <v>0.8867499797000645</v>
          </cell>
          <cell r="I14">
            <v>0.8624256589739361</v>
          </cell>
          <cell r="J14">
            <v>0.8839536412350453</v>
          </cell>
          <cell r="K14">
            <v>0.9036460035428668</v>
          </cell>
          <cell r="L14">
            <v>0.8564161678454786</v>
          </cell>
          <cell r="M14">
            <v>0.7189705222485107</v>
          </cell>
        </row>
        <row r="15">
          <cell r="B15">
            <v>0.6646354227234372</v>
          </cell>
          <cell r="C15">
            <v>0.7909598006696548</v>
          </cell>
          <cell r="D15">
            <v>0.8461894090089344</v>
          </cell>
          <cell r="E15">
            <v>0.8512841098798098</v>
          </cell>
          <cell r="F15">
            <v>0.8375335757380206</v>
          </cell>
          <cell r="G15">
            <v>0.870005062270768</v>
          </cell>
          <cell r="H15">
            <v>0.8766635757085337</v>
          </cell>
          <cell r="I15">
            <v>0.8533345238694715</v>
          </cell>
          <cell r="J15">
            <v>0.8614259376803919</v>
          </cell>
          <cell r="K15">
            <v>0.8238033844059683</v>
          </cell>
          <cell r="L15">
            <v>0.6970285908211348</v>
          </cell>
          <cell r="M15">
            <v>0.6946797976578399</v>
          </cell>
        </row>
        <row r="16">
          <cell r="B16">
            <v>0.8781758309185306</v>
          </cell>
          <cell r="C16">
            <v>0.8702692452820732</v>
          </cell>
          <cell r="D16">
            <v>0.8746938214568017</v>
          </cell>
          <cell r="E16">
            <v>0.8890032724039335</v>
          </cell>
          <cell r="F16">
            <v>0.9016105721063689</v>
          </cell>
          <cell r="G16">
            <v>0.9291434071571925</v>
          </cell>
          <cell r="H16">
            <v>0.9370148469263694</v>
          </cell>
          <cell r="I16">
            <v>0.906144835922709</v>
          </cell>
          <cell r="J16">
            <v>0.8882010736639074</v>
          </cell>
          <cell r="K16">
            <v>0.8760483395167757</v>
          </cell>
          <cell r="L16">
            <v>0.8616697836162256</v>
          </cell>
          <cell r="M16">
            <v>0.8418821617403244</v>
          </cell>
        </row>
        <row r="17">
          <cell r="B17">
            <v>0.7329704607146552</v>
          </cell>
          <cell r="C17">
            <v>0.7630504482870462</v>
          </cell>
          <cell r="D17">
            <v>0.806895386535226</v>
          </cell>
          <cell r="E17">
            <v>0.8104873054952988</v>
          </cell>
          <cell r="F17">
            <v>0.7873054270308432</v>
          </cell>
          <cell r="G17">
            <v>0.7906641711411379</v>
          </cell>
          <cell r="H17">
            <v>0.8012384857371342</v>
          </cell>
          <cell r="I17">
            <v>0.8041022200852266</v>
          </cell>
          <cell r="J17">
            <v>0.8226251271895639</v>
          </cell>
          <cell r="K17">
            <v>0.8163440436845296</v>
          </cell>
          <cell r="L17">
            <v>0.7478775352421304</v>
          </cell>
          <cell r="M17">
            <v>0.7235665073887432</v>
          </cell>
        </row>
        <row r="18">
          <cell r="B18">
            <v>0.35570881994196</v>
          </cell>
          <cell r="C18">
            <v>0.6059891641161639</v>
          </cell>
          <cell r="D18">
            <v>0.7544899152126125</v>
          </cell>
          <cell r="E18">
            <v>0.8215616878162353</v>
          </cell>
          <cell r="F18">
            <v>0.8014086016209654</v>
          </cell>
          <cell r="G18">
            <v>0.8315378017254168</v>
          </cell>
          <cell r="H18">
            <v>0.8392898607415284</v>
          </cell>
          <cell r="I18">
            <v>0.8281444149745015</v>
          </cell>
          <cell r="J18">
            <v>0.8271527907338179</v>
          </cell>
          <cell r="K18">
            <v>0.7004064661805707</v>
          </cell>
          <cell r="L18">
            <v>0.41831814475317497</v>
          </cell>
          <cell r="M18">
            <v>0.3767340952162377</v>
          </cell>
        </row>
        <row r="19">
          <cell r="B19">
            <v>0.6351398152366718</v>
          </cell>
          <cell r="C19">
            <v>0.7734398453256448</v>
          </cell>
          <cell r="D19">
            <v>0.7815954532747224</v>
          </cell>
          <cell r="E19">
            <v>0.7949969751666988</v>
          </cell>
          <cell r="F19">
            <v>0.8361366195110412</v>
          </cell>
          <cell r="G19">
            <v>0.8556233297746252</v>
          </cell>
          <cell r="H19">
            <v>0.8785688708624635</v>
          </cell>
          <cell r="I19">
            <v>0.8446199577439096</v>
          </cell>
          <cell r="J19">
            <v>0.7887792330307452</v>
          </cell>
          <cell r="K19">
            <v>0.7577750849308541</v>
          </cell>
          <cell r="L19">
            <v>0.6489181676501726</v>
          </cell>
          <cell r="M19">
            <v>0.5354840691629831</v>
          </cell>
        </row>
        <row r="20">
          <cell r="B20">
            <v>0.7943141365626977</v>
          </cell>
          <cell r="C20">
            <v>0.8335358977898948</v>
          </cell>
          <cell r="D20">
            <v>0.8433688263359389</v>
          </cell>
          <cell r="E20">
            <v>0.8420214236642086</v>
          </cell>
          <cell r="F20">
            <v>0.8341388295918267</v>
          </cell>
          <cell r="G20">
            <v>0.8477390264349299</v>
          </cell>
          <cell r="H20">
            <v>0.853134308802367</v>
          </cell>
          <cell r="I20">
            <v>0.8411969889248396</v>
          </cell>
          <cell r="J20">
            <v>0.8425129576147746</v>
          </cell>
          <cell r="K20">
            <v>0.8490444258449308</v>
          </cell>
          <cell r="L20">
            <v>0.8167916010984898</v>
          </cell>
          <cell r="M20">
            <v>0.7645212774571218</v>
          </cell>
        </row>
        <row r="21">
          <cell r="B21">
            <v>0.8710396880723825</v>
          </cell>
          <cell r="C21">
            <v>0.871532308396643</v>
          </cell>
          <cell r="D21">
            <v>0.8494360108380096</v>
          </cell>
          <cell r="E21">
            <v>0.8098279508055873</v>
          </cell>
          <cell r="F21">
            <v>0.8175612450528426</v>
          </cell>
          <cell r="G21">
            <v>0.8360649478498376</v>
          </cell>
          <cell r="H21">
            <v>0.8357782290836138</v>
          </cell>
          <cell r="I21">
            <v>0.8124809349746658</v>
          </cell>
          <cell r="J21">
            <v>0.7981004049353686</v>
          </cell>
          <cell r="K21">
            <v>0.8489025046806217</v>
          </cell>
          <cell r="L21">
            <v>0.8709689352602068</v>
          </cell>
          <cell r="M21">
            <v>0.8582034601882188</v>
          </cell>
        </row>
        <row r="22">
          <cell r="B22">
            <v>0.8344884670743649</v>
          </cell>
          <cell r="C22">
            <v>0.8260016136294422</v>
          </cell>
          <cell r="D22">
            <v>0.797675589650738</v>
          </cell>
          <cell r="E22">
            <v>0.8255630552588397</v>
          </cell>
          <cell r="F22">
            <v>0.827869764596703</v>
          </cell>
          <cell r="G22">
            <v>0.8479462103104398</v>
          </cell>
          <cell r="H22">
            <v>0.8505932076977224</v>
          </cell>
          <cell r="I22">
            <v>0.8315796521174619</v>
          </cell>
          <cell r="J22">
            <v>0.8228525248888919</v>
          </cell>
          <cell r="K22">
            <v>0.797521502282722</v>
          </cell>
          <cell r="L22">
            <v>0.8213441936141532</v>
          </cell>
          <cell r="M22">
            <v>0.8269650818375145</v>
          </cell>
        </row>
        <row r="23">
          <cell r="B23">
            <v>0.8297644893762162</v>
          </cell>
          <cell r="C23">
            <v>0.8073236629088142</v>
          </cell>
          <cell r="D23">
            <v>0.7612997191937184</v>
          </cell>
          <cell r="E23">
            <v>0.7519131613983918</v>
          </cell>
          <cell r="F23">
            <v>0.797324114691229</v>
          </cell>
          <cell r="G23">
            <v>0.8407884298877124</v>
          </cell>
          <cell r="H23">
            <v>0.8420282674053787</v>
          </cell>
          <cell r="I23">
            <v>0.8027585543712334</v>
          </cell>
          <cell r="J23">
            <v>0.742118493031698</v>
          </cell>
          <cell r="K23">
            <v>0.7576976157963737</v>
          </cell>
          <cell r="L23">
            <v>0.8087827776971</v>
          </cell>
          <cell r="M23">
            <v>0.8054404838692512</v>
          </cell>
        </row>
        <row r="24">
          <cell r="B24">
            <v>0.4320428407429904</v>
          </cell>
          <cell r="C24">
            <v>0.39467972227938686</v>
          </cell>
          <cell r="D24">
            <v>0.31907312955729494</v>
          </cell>
          <cell r="E24">
            <v>0.31339670472509185</v>
          </cell>
          <cell r="F24">
            <v>0.41323268837310034</v>
          </cell>
          <cell r="G24">
            <v>0.5206820015895516</v>
          </cell>
          <cell r="H24">
            <v>0.5226874686235394</v>
          </cell>
          <cell r="I24">
            <v>0.39370275184948333</v>
          </cell>
          <cell r="J24">
            <v>0.2682229209043324</v>
          </cell>
          <cell r="K24">
            <v>0.3063434677644399</v>
          </cell>
          <cell r="L24">
            <v>0.38864643372851926</v>
          </cell>
          <cell r="M24">
            <v>0.41402249794788626</v>
          </cell>
        </row>
        <row r="25">
          <cell r="B25">
            <v>0.6556431401824239</v>
          </cell>
          <cell r="C25">
            <v>0.7055581813610146</v>
          </cell>
          <cell r="D25">
            <v>0.718622963175177</v>
          </cell>
          <cell r="E25">
            <v>0.6619488674419572</v>
          </cell>
          <cell r="F25">
            <v>0.7174953125293748</v>
          </cell>
          <cell r="G25">
            <v>0.7291909145060232</v>
          </cell>
          <cell r="H25">
            <v>0.7325509494204098</v>
          </cell>
          <cell r="I25">
            <v>0.731768763468824</v>
          </cell>
          <cell r="J25">
            <v>0.6770472977615694</v>
          </cell>
          <cell r="K25">
            <v>0.7149282403252116</v>
          </cell>
          <cell r="L25">
            <v>0.6071036805919141</v>
          </cell>
          <cell r="M25">
            <v>0.6519394956285096</v>
          </cell>
        </row>
        <row r="26">
          <cell r="B26">
            <v>0.6819644856238566</v>
          </cell>
          <cell r="C26">
            <v>0.7141120284995109</v>
          </cell>
          <cell r="D26">
            <v>0.7699904040925855</v>
          </cell>
          <cell r="E26">
            <v>0.8100350752950626</v>
          </cell>
          <cell r="F26">
            <v>0.8076563165822912</v>
          </cell>
          <cell r="G26">
            <v>0.770185275921195</v>
          </cell>
          <cell r="H26">
            <v>0.7863776702610764</v>
          </cell>
          <cell r="I26">
            <v>0.8183900389945593</v>
          </cell>
          <cell r="J26">
            <v>0.8027952132364167</v>
          </cell>
          <cell r="K26">
            <v>0.7678238137053307</v>
          </cell>
          <cell r="L26">
            <v>0.6813732732816773</v>
          </cell>
          <cell r="M26">
            <v>0.6429634328740198</v>
          </cell>
        </row>
        <row r="27">
          <cell r="B27">
            <v>0.2930501914136109</v>
          </cell>
          <cell r="C27">
            <v>0.41863263559208796</v>
          </cell>
          <cell r="D27">
            <v>0.4131695813246953</v>
          </cell>
          <cell r="E27">
            <v>0.39298788042407573</v>
          </cell>
          <cell r="F27">
            <v>0.3999751476129981</v>
          </cell>
          <cell r="G27">
            <v>0.39455816159009693</v>
          </cell>
          <cell r="H27">
            <v>0.39516496692630576</v>
          </cell>
          <cell r="I27">
            <v>0.39893565066477454</v>
          </cell>
          <cell r="J27">
            <v>0.37792154453871496</v>
          </cell>
          <cell r="K27">
            <v>0.3854080880935</v>
          </cell>
          <cell r="L27">
            <v>0.39560537988272093</v>
          </cell>
          <cell r="M27">
            <v>0.22720955407581334</v>
          </cell>
        </row>
        <row r="28">
          <cell r="B28">
            <v>0.2877521660943262</v>
          </cell>
          <cell r="C28">
            <v>0.6135219884669234</v>
          </cell>
          <cell r="D28">
            <v>0.738672008013248</v>
          </cell>
          <cell r="E28">
            <v>0.7619955032539594</v>
          </cell>
          <cell r="F28">
            <v>0.7317004142402423</v>
          </cell>
          <cell r="G28">
            <v>0.6825221770994797</v>
          </cell>
          <cell r="H28">
            <v>0.6937106844717058</v>
          </cell>
          <cell r="I28">
            <v>0.7644161430437204</v>
          </cell>
          <cell r="J28">
            <v>0.7675384085753739</v>
          </cell>
          <cell r="K28">
            <v>0.6869000396597746</v>
          </cell>
          <cell r="L28">
            <v>0.3429356737031741</v>
          </cell>
          <cell r="M28">
            <v>0.30471648011304564</v>
          </cell>
        </row>
        <row r="29">
          <cell r="B29">
            <v>0.784892932516236</v>
          </cell>
          <cell r="C29">
            <v>0.8435994456065933</v>
          </cell>
          <cell r="D29">
            <v>0.868392947705603</v>
          </cell>
          <cell r="E29">
            <v>0.8701801384796556</v>
          </cell>
          <cell r="F29">
            <v>0.8276557168665163</v>
          </cell>
          <cell r="G29">
            <v>0.809861370713125</v>
          </cell>
          <cell r="H29">
            <v>0.8081299157257988</v>
          </cell>
          <cell r="I29">
            <v>0.833560624942346</v>
          </cell>
          <cell r="J29">
            <v>0.8761618984325704</v>
          </cell>
          <cell r="K29">
            <v>0.8661854377737799</v>
          </cell>
          <cell r="L29">
            <v>0.810445201779139</v>
          </cell>
          <cell r="M29">
            <v>0.7817320223419921</v>
          </cell>
        </row>
        <row r="30">
          <cell r="B30">
            <v>0.8141114001867432</v>
          </cell>
          <cell r="C30">
            <v>0.816571661897421</v>
          </cell>
          <cell r="D30">
            <v>0.813372004261336</v>
          </cell>
          <cell r="E30">
            <v>0.8219057136308913</v>
          </cell>
          <cell r="F30">
            <v>0.8091868401485961</v>
          </cell>
          <cell r="G30">
            <v>0.8449867369471399</v>
          </cell>
          <cell r="H30">
            <v>0.8532066942590483</v>
          </cell>
          <cell r="I30">
            <v>0.8214241145676979</v>
          </cell>
          <cell r="J30">
            <v>0.8248647518408354</v>
          </cell>
          <cell r="K30">
            <v>0.8230911039348496</v>
          </cell>
          <cell r="L30">
            <v>0.8165288214103091</v>
          </cell>
          <cell r="M30">
            <v>0.8124118871802857</v>
          </cell>
        </row>
        <row r="31">
          <cell r="B31">
            <v>0.9079610213681815</v>
          </cell>
          <cell r="C31">
            <v>0.9241053975105318</v>
          </cell>
          <cell r="D31">
            <v>0.9252523258446492</v>
          </cell>
          <cell r="E31">
            <v>0.9122047324024458</v>
          </cell>
          <cell r="F31">
            <v>0.8929863161753216</v>
          </cell>
          <cell r="G31">
            <v>0.8832980946487695</v>
          </cell>
          <cell r="H31">
            <v>0.8844877793426494</v>
          </cell>
          <cell r="I31">
            <v>0.8976535418184773</v>
          </cell>
          <cell r="J31">
            <v>0.9179075863469659</v>
          </cell>
          <cell r="K31">
            <v>0.9270646104027481</v>
          </cell>
          <cell r="L31">
            <v>0.9183749423744265</v>
          </cell>
          <cell r="M31">
            <v>0.9131867162977345</v>
          </cell>
        </row>
        <row r="32">
          <cell r="B32">
            <v>0.7964063283119479</v>
          </cell>
          <cell r="C32">
            <v>0.8274051544272185</v>
          </cell>
          <cell r="D32">
            <v>0.8584965034628708</v>
          </cell>
          <cell r="E32">
            <v>0.8903383883127949</v>
          </cell>
          <cell r="F32">
            <v>0.8955452100968221</v>
          </cell>
          <cell r="G32">
            <v>0.902492810389435</v>
          </cell>
          <cell r="H32">
            <v>0.9099229912056649</v>
          </cell>
          <cell r="I32">
            <v>0.9124394610045459</v>
          </cell>
          <cell r="J32">
            <v>0.8953766789484768</v>
          </cell>
          <cell r="K32">
            <v>0.8583211625742045</v>
          </cell>
          <cell r="L32">
            <v>0.8191819224728085</v>
          </cell>
          <cell r="M32">
            <v>0.6266550910198906</v>
          </cell>
        </row>
        <row r="33">
          <cell r="B33">
            <v>0.7157612231555937</v>
          </cell>
          <cell r="C33">
            <v>0.729317621447099</v>
          </cell>
          <cell r="D33">
            <v>0.7423610789384215</v>
          </cell>
          <cell r="E33">
            <v>0.7740313194130048</v>
          </cell>
          <cell r="F33">
            <v>0.7830816251498324</v>
          </cell>
          <cell r="G33">
            <v>0.8568703767648114</v>
          </cell>
          <cell r="H33">
            <v>0.8697275812108253</v>
          </cell>
          <cell r="I33">
            <v>0.7920524000878552</v>
          </cell>
          <cell r="J33">
            <v>0.7761021833298225</v>
          </cell>
          <cell r="K33">
            <v>0.7162135804824129</v>
          </cell>
          <cell r="L33">
            <v>0.6556483262292329</v>
          </cell>
          <cell r="M33">
            <v>0.7312017396500503</v>
          </cell>
        </row>
        <row r="34">
          <cell r="B34">
            <v>0.6728232675595767</v>
          </cell>
          <cell r="C34">
            <v>0.7146809695174065</v>
          </cell>
          <cell r="D34">
            <v>0.8091765330781773</v>
          </cell>
          <cell r="E34">
            <v>0.8407192557387548</v>
          </cell>
          <cell r="F34">
            <v>0.8515438346309078</v>
          </cell>
          <cell r="G34">
            <v>0.8382418718949775</v>
          </cell>
          <cell r="H34">
            <v>0.8406933764841904</v>
          </cell>
          <cell r="I34">
            <v>0.8612132310841514</v>
          </cell>
          <cell r="J34">
            <v>0.8401416605436839</v>
          </cell>
          <cell r="K34">
            <v>0.7598041556512606</v>
          </cell>
          <cell r="L34">
            <v>0.6745777745474871</v>
          </cell>
          <cell r="M34">
            <v>0.6698765552431865</v>
          </cell>
        </row>
        <row r="35">
          <cell r="B35">
            <v>0.44310692181826383</v>
          </cell>
          <cell r="C35">
            <v>0.6543449052194158</v>
          </cell>
          <cell r="D35">
            <v>0.6881265896312053</v>
          </cell>
          <cell r="E35">
            <v>0.6749870330961405</v>
          </cell>
          <cell r="F35">
            <v>0.7309886853043625</v>
          </cell>
          <cell r="G35">
            <v>0.759102100738485</v>
          </cell>
          <cell r="H35">
            <v>0.7652938544220139</v>
          </cell>
          <cell r="I35">
            <v>0.7518306509738493</v>
          </cell>
          <cell r="J35">
            <v>0.6762459636791326</v>
          </cell>
          <cell r="K35">
            <v>0.7074369677356035</v>
          </cell>
          <cell r="L35">
            <v>0.4868682094315959</v>
          </cell>
          <cell r="M35">
            <v>0.3707616142835587</v>
          </cell>
        </row>
        <row r="36">
          <cell r="B36">
            <v>0.5335857043510699</v>
          </cell>
          <cell r="C36">
            <v>0.719842641148242</v>
          </cell>
          <cell r="D36">
            <v>0.7555575812894914</v>
          </cell>
          <cell r="E36">
            <v>0.7564712349260021</v>
          </cell>
          <cell r="F36">
            <v>0.7234009350014585</v>
          </cell>
          <cell r="G36">
            <v>0.7492521062370239</v>
          </cell>
          <cell r="H36">
            <v>0.7545296641064717</v>
          </cell>
          <cell r="I36">
            <v>0.7384146285248131</v>
          </cell>
          <cell r="J36">
            <v>0.7660050287251804</v>
          </cell>
          <cell r="K36">
            <v>0.7489376993502276</v>
          </cell>
          <cell r="L36">
            <v>0.6859117452987854</v>
          </cell>
          <cell r="M36">
            <v>0.5565311142222766</v>
          </cell>
        </row>
      </sheetData>
      <sheetData sheetId="3">
        <row r="4">
          <cell r="B4">
            <v>2.89</v>
          </cell>
          <cell r="C4">
            <v>5.5</v>
          </cell>
          <cell r="D4">
            <v>9.8</v>
          </cell>
          <cell r="E4">
            <v>14.88</v>
          </cell>
          <cell r="F4">
            <v>17.94</v>
          </cell>
          <cell r="G4">
            <v>21.62</v>
          </cell>
          <cell r="H4">
            <v>23.12</v>
          </cell>
          <cell r="I4">
            <v>20.73</v>
          </cell>
          <cell r="J4">
            <v>15.21</v>
          </cell>
          <cell r="K4">
            <v>8.19</v>
          </cell>
          <cell r="L4">
            <v>3.58</v>
          </cell>
          <cell r="M4">
            <v>2.56</v>
          </cell>
        </row>
        <row r="5">
          <cell r="B5">
            <v>2.55</v>
          </cell>
          <cell r="C5">
            <v>4.76</v>
          </cell>
          <cell r="D5">
            <v>8.27</v>
          </cell>
          <cell r="E5">
            <v>12.9</v>
          </cell>
          <cell r="F5">
            <v>16.18</v>
          </cell>
          <cell r="G5">
            <v>19.68</v>
          </cell>
          <cell r="H5">
            <v>20.66</v>
          </cell>
          <cell r="I5">
            <v>17.63</v>
          </cell>
          <cell r="J5">
            <v>12.05</v>
          </cell>
          <cell r="K5">
            <v>6.53</v>
          </cell>
          <cell r="L5">
            <v>3.18</v>
          </cell>
          <cell r="M5">
            <v>2.04</v>
          </cell>
        </row>
        <row r="6">
          <cell r="B6">
            <v>3.14</v>
          </cell>
          <cell r="C6">
            <v>5.66</v>
          </cell>
          <cell r="D6">
            <v>9.57</v>
          </cell>
          <cell r="E6">
            <v>14.37</v>
          </cell>
          <cell r="F6">
            <v>17.56</v>
          </cell>
          <cell r="G6">
            <v>21.18</v>
          </cell>
          <cell r="H6">
            <v>22.78</v>
          </cell>
          <cell r="I6">
            <v>20.47</v>
          </cell>
          <cell r="J6">
            <v>15.09</v>
          </cell>
          <cell r="K6">
            <v>8.17</v>
          </cell>
          <cell r="L6">
            <v>3.89</v>
          </cell>
          <cell r="M6">
            <v>2.74</v>
          </cell>
        </row>
        <row r="7">
          <cell r="B7">
            <v>3.66</v>
          </cell>
          <cell r="C7">
            <v>6.64</v>
          </cell>
          <cell r="D7">
            <v>11</v>
          </cell>
          <cell r="E7">
            <v>16.1</v>
          </cell>
          <cell r="F7">
            <v>18.88</v>
          </cell>
          <cell r="G7">
            <v>22.45</v>
          </cell>
          <cell r="H7">
            <v>24.25</v>
          </cell>
          <cell r="I7">
            <v>22.6</v>
          </cell>
          <cell r="J7">
            <v>17.69</v>
          </cell>
          <cell r="K7">
            <v>9.81</v>
          </cell>
          <cell r="L7">
            <v>4.57</v>
          </cell>
          <cell r="M7">
            <v>3.2</v>
          </cell>
        </row>
        <row r="8">
          <cell r="B8">
            <v>3.52</v>
          </cell>
          <cell r="C8">
            <v>6.21</v>
          </cell>
          <cell r="D8">
            <v>10.35</v>
          </cell>
          <cell r="E8">
            <v>15.47</v>
          </cell>
          <cell r="F8">
            <v>18.69</v>
          </cell>
          <cell r="G8">
            <v>22.45</v>
          </cell>
          <cell r="H8">
            <v>23.97</v>
          </cell>
          <cell r="I8">
            <v>21.37</v>
          </cell>
          <cell r="J8">
            <v>15.84</v>
          </cell>
          <cell r="K8">
            <v>8.74</v>
          </cell>
          <cell r="L8">
            <v>4.27</v>
          </cell>
          <cell r="M8">
            <v>3.01</v>
          </cell>
        </row>
        <row r="9">
          <cell r="B9">
            <v>3.41</v>
          </cell>
          <cell r="C9">
            <v>6.25</v>
          </cell>
          <cell r="D9">
            <v>10.4</v>
          </cell>
          <cell r="E9">
            <v>15.32</v>
          </cell>
          <cell r="F9">
            <v>18.05</v>
          </cell>
          <cell r="G9">
            <v>21.5</v>
          </cell>
          <cell r="H9">
            <v>23.39</v>
          </cell>
          <cell r="I9">
            <v>21.75</v>
          </cell>
          <cell r="J9">
            <v>16.84</v>
          </cell>
          <cell r="K9">
            <v>9.21</v>
          </cell>
          <cell r="L9">
            <v>4.26</v>
          </cell>
          <cell r="M9">
            <v>2.97</v>
          </cell>
        </row>
        <row r="10">
          <cell r="B10">
            <v>2.38</v>
          </cell>
          <cell r="C10">
            <v>4.38</v>
          </cell>
          <cell r="D10">
            <v>7.65</v>
          </cell>
          <cell r="E10">
            <v>11.53</v>
          </cell>
          <cell r="F10">
            <v>13.96</v>
          </cell>
          <cell r="G10">
            <v>17.02</v>
          </cell>
          <cell r="H10">
            <v>18.44</v>
          </cell>
          <cell r="I10">
            <v>16.79</v>
          </cell>
          <cell r="J10">
            <v>12.45</v>
          </cell>
          <cell r="K10">
            <v>6.56</v>
          </cell>
          <cell r="L10">
            <v>2.94</v>
          </cell>
          <cell r="M10">
            <v>2.02</v>
          </cell>
        </row>
        <row r="11">
          <cell r="B11">
            <v>2.59</v>
          </cell>
          <cell r="C11">
            <v>5.15</v>
          </cell>
          <cell r="D11">
            <v>8.82</v>
          </cell>
          <cell r="E11">
            <v>13.39</v>
          </cell>
          <cell r="F11">
            <v>16.64</v>
          </cell>
          <cell r="G11">
            <v>20.04</v>
          </cell>
          <cell r="H11">
            <v>21.28</v>
          </cell>
          <cell r="I11">
            <v>18.74</v>
          </cell>
          <cell r="J11">
            <v>13.57</v>
          </cell>
          <cell r="K11">
            <v>7.33</v>
          </cell>
          <cell r="L11">
            <v>3.31</v>
          </cell>
          <cell r="M11">
            <v>2.15</v>
          </cell>
        </row>
        <row r="12">
          <cell r="B12">
            <v>3.47</v>
          </cell>
          <cell r="C12">
            <v>6.15</v>
          </cell>
          <cell r="D12">
            <v>10.25</v>
          </cell>
          <cell r="E12">
            <v>15.3</v>
          </cell>
          <cell r="F12">
            <v>18.74</v>
          </cell>
          <cell r="G12">
            <v>22.48</v>
          </cell>
          <cell r="H12">
            <v>23.91</v>
          </cell>
          <cell r="I12">
            <v>21.21</v>
          </cell>
          <cell r="J12">
            <v>15.68</v>
          </cell>
          <cell r="K12">
            <v>8.66</v>
          </cell>
          <cell r="L12">
            <v>4.21</v>
          </cell>
          <cell r="M12">
            <v>2.96</v>
          </cell>
        </row>
        <row r="13">
          <cell r="B13">
            <v>2.74</v>
          </cell>
          <cell r="C13">
            <v>5.07</v>
          </cell>
          <cell r="D13">
            <v>8.8</v>
          </cell>
          <cell r="E13">
            <v>13.46</v>
          </cell>
          <cell r="F13">
            <v>16.42</v>
          </cell>
          <cell r="G13">
            <v>20.03</v>
          </cell>
          <cell r="H13">
            <v>21.32</v>
          </cell>
          <cell r="I13">
            <v>18.97</v>
          </cell>
          <cell r="J13">
            <v>13.65</v>
          </cell>
          <cell r="K13">
            <v>7.25</v>
          </cell>
          <cell r="L13">
            <v>3.5</v>
          </cell>
          <cell r="M13">
            <v>2.35</v>
          </cell>
        </row>
        <row r="14">
          <cell r="B14">
            <v>3.31</v>
          </cell>
          <cell r="C14">
            <v>6.37</v>
          </cell>
          <cell r="D14">
            <v>10.7</v>
          </cell>
          <cell r="E14">
            <v>15.99</v>
          </cell>
          <cell r="F14">
            <v>19.36</v>
          </cell>
          <cell r="G14">
            <v>23.14</v>
          </cell>
          <cell r="H14">
            <v>24.6</v>
          </cell>
          <cell r="I14">
            <v>21.95</v>
          </cell>
          <cell r="J14">
            <v>16.22</v>
          </cell>
          <cell r="K14">
            <v>8.97</v>
          </cell>
          <cell r="L14">
            <v>4.25</v>
          </cell>
          <cell r="M14">
            <v>2.61</v>
          </cell>
        </row>
        <row r="15">
          <cell r="B15">
            <v>2.11</v>
          </cell>
          <cell r="C15">
            <v>4.12</v>
          </cell>
          <cell r="D15">
            <v>7.32</v>
          </cell>
          <cell r="E15">
            <v>11.5</v>
          </cell>
          <cell r="F15">
            <v>14.69</v>
          </cell>
          <cell r="G15">
            <v>17.88</v>
          </cell>
          <cell r="H15">
            <v>18.69</v>
          </cell>
          <cell r="I15">
            <v>15.74</v>
          </cell>
          <cell r="J15">
            <v>10.56</v>
          </cell>
          <cell r="K15">
            <v>5.63</v>
          </cell>
          <cell r="L15">
            <v>2.57</v>
          </cell>
          <cell r="M15">
            <v>1.87</v>
          </cell>
        </row>
        <row r="16">
          <cell r="B16">
            <v>3.69</v>
          </cell>
          <cell r="C16">
            <v>6.71</v>
          </cell>
          <cell r="D16">
            <v>11.02</v>
          </cell>
          <cell r="E16">
            <v>16.28</v>
          </cell>
          <cell r="F16">
            <v>19.35</v>
          </cell>
          <cell r="G16">
            <v>23.04</v>
          </cell>
          <cell r="H16">
            <v>24.7</v>
          </cell>
          <cell r="I16">
            <v>22.61</v>
          </cell>
          <cell r="J16">
            <v>17.29</v>
          </cell>
          <cell r="K16">
            <v>9.67</v>
          </cell>
          <cell r="L16">
            <v>4.51</v>
          </cell>
          <cell r="M16">
            <v>3.15</v>
          </cell>
        </row>
        <row r="17">
          <cell r="B17">
            <v>2.85</v>
          </cell>
          <cell r="C17">
            <v>5.38</v>
          </cell>
          <cell r="D17">
            <v>9.48</v>
          </cell>
          <cell r="E17">
            <v>14.27</v>
          </cell>
          <cell r="F17">
            <v>17.09</v>
          </cell>
          <cell r="G17">
            <v>20.48</v>
          </cell>
          <cell r="H17">
            <v>22.26</v>
          </cell>
          <cell r="I17">
            <v>20.44</v>
          </cell>
          <cell r="J17">
            <v>15.43</v>
          </cell>
          <cell r="K17">
            <v>8.21</v>
          </cell>
          <cell r="L17">
            <v>3.57</v>
          </cell>
          <cell r="M17">
            <v>2.49</v>
          </cell>
        </row>
        <row r="18">
          <cell r="B18">
            <v>0.83</v>
          </cell>
          <cell r="C18">
            <v>2.47</v>
          </cell>
          <cell r="D18">
            <v>5.09</v>
          </cell>
          <cell r="E18">
            <v>8.76</v>
          </cell>
          <cell r="F18">
            <v>11.46</v>
          </cell>
          <cell r="G18">
            <v>14.49</v>
          </cell>
          <cell r="H18">
            <v>15.23</v>
          </cell>
          <cell r="I18">
            <v>12.42</v>
          </cell>
          <cell r="J18">
            <v>7.82</v>
          </cell>
          <cell r="K18">
            <v>3.64</v>
          </cell>
          <cell r="L18">
            <v>1.17</v>
          </cell>
          <cell r="M18">
            <v>0.76</v>
          </cell>
        </row>
        <row r="19">
          <cell r="B19">
            <v>2.14</v>
          </cell>
          <cell r="C19">
            <v>4.86</v>
          </cell>
          <cell r="D19">
            <v>8.47</v>
          </cell>
          <cell r="E19">
            <v>12.91</v>
          </cell>
          <cell r="F19">
            <v>15.39</v>
          </cell>
          <cell r="G19">
            <v>18.51</v>
          </cell>
          <cell r="H19">
            <v>20.29</v>
          </cell>
          <cell r="I19">
            <v>18.65</v>
          </cell>
          <cell r="J19">
            <v>14.04</v>
          </cell>
          <cell r="K19">
            <v>7.23</v>
          </cell>
          <cell r="L19">
            <v>2.73</v>
          </cell>
          <cell r="M19">
            <v>1.56</v>
          </cell>
        </row>
        <row r="20">
          <cell r="B20">
            <v>2.95</v>
          </cell>
          <cell r="C20">
            <v>5.32</v>
          </cell>
          <cell r="D20">
            <v>8.97</v>
          </cell>
          <cell r="E20">
            <v>13.97</v>
          </cell>
          <cell r="F20">
            <v>17.42</v>
          </cell>
          <cell r="G20">
            <v>21.01</v>
          </cell>
          <cell r="H20">
            <v>22.17</v>
          </cell>
          <cell r="I20">
            <v>19.09</v>
          </cell>
          <cell r="J20">
            <v>13.35</v>
          </cell>
          <cell r="K20">
            <v>7.25</v>
          </cell>
          <cell r="L20">
            <v>3.59</v>
          </cell>
          <cell r="M20">
            <v>2.48</v>
          </cell>
        </row>
        <row r="21">
          <cell r="B21">
            <v>3.31</v>
          </cell>
          <cell r="C21">
            <v>6.17</v>
          </cell>
          <cell r="D21">
            <v>10.32</v>
          </cell>
          <cell r="E21">
            <v>14.97</v>
          </cell>
          <cell r="F21">
            <v>17.4</v>
          </cell>
          <cell r="G21">
            <v>20.6</v>
          </cell>
          <cell r="H21">
            <v>22.42</v>
          </cell>
          <cell r="I21">
            <v>21.32</v>
          </cell>
          <cell r="J21">
            <v>16.92</v>
          </cell>
          <cell r="K21">
            <v>9.35</v>
          </cell>
          <cell r="L21">
            <v>4.16</v>
          </cell>
          <cell r="M21">
            <v>2.91</v>
          </cell>
        </row>
        <row r="22">
          <cell r="B22">
            <v>3.49</v>
          </cell>
          <cell r="C22">
            <v>6.42</v>
          </cell>
          <cell r="D22">
            <v>10.68</v>
          </cell>
          <cell r="E22">
            <v>15.56</v>
          </cell>
          <cell r="F22">
            <v>18.17</v>
          </cell>
          <cell r="G22">
            <v>21.56</v>
          </cell>
          <cell r="H22">
            <v>23.42</v>
          </cell>
          <cell r="I22">
            <v>22.04</v>
          </cell>
          <cell r="J22">
            <v>17.35</v>
          </cell>
          <cell r="K22">
            <v>9.56</v>
          </cell>
          <cell r="L22">
            <v>4.38</v>
          </cell>
          <cell r="M22">
            <v>3.06</v>
          </cell>
        </row>
        <row r="23">
          <cell r="B23">
            <v>3.56</v>
          </cell>
          <cell r="C23">
            <v>6.4</v>
          </cell>
          <cell r="D23">
            <v>10.7</v>
          </cell>
          <cell r="E23">
            <v>15.71</v>
          </cell>
          <cell r="F23">
            <v>18.49</v>
          </cell>
          <cell r="G23">
            <v>21.96</v>
          </cell>
          <cell r="H23">
            <v>23.79</v>
          </cell>
          <cell r="I23">
            <v>22.19</v>
          </cell>
          <cell r="J23">
            <v>17.24</v>
          </cell>
          <cell r="K23">
            <v>9.54</v>
          </cell>
          <cell r="L23">
            <v>4.39</v>
          </cell>
          <cell r="M23">
            <v>3.09</v>
          </cell>
        </row>
        <row r="24">
          <cell r="B24">
            <v>2.79</v>
          </cell>
          <cell r="C24">
            <v>5.18</v>
          </cell>
          <cell r="D24">
            <v>8.85</v>
          </cell>
          <cell r="E24">
            <v>13.18</v>
          </cell>
          <cell r="F24">
            <v>15.52</v>
          </cell>
          <cell r="G24">
            <v>18.63</v>
          </cell>
          <cell r="H24">
            <v>20.32</v>
          </cell>
          <cell r="I24">
            <v>19.02</v>
          </cell>
          <cell r="J24">
            <v>14.68</v>
          </cell>
          <cell r="K24">
            <v>7.86</v>
          </cell>
          <cell r="L24">
            <v>3.42</v>
          </cell>
          <cell r="M24">
            <v>2.43</v>
          </cell>
        </row>
        <row r="25">
          <cell r="B25">
            <v>1.71</v>
          </cell>
          <cell r="C25">
            <v>3.2</v>
          </cell>
          <cell r="D25">
            <v>5.62</v>
          </cell>
          <cell r="E25">
            <v>8.94</v>
          </cell>
          <cell r="F25">
            <v>11.61</v>
          </cell>
          <cell r="G25">
            <v>14.32</v>
          </cell>
          <cell r="H25">
            <v>15.3</v>
          </cell>
          <cell r="I25">
            <v>13.01</v>
          </cell>
          <cell r="J25">
            <v>8.75</v>
          </cell>
          <cell r="K25">
            <v>4.44</v>
          </cell>
          <cell r="L25">
            <v>1.87</v>
          </cell>
          <cell r="M25">
            <v>1.44</v>
          </cell>
        </row>
        <row r="26">
          <cell r="B26">
            <v>2.89</v>
          </cell>
          <cell r="C26">
            <v>5.29</v>
          </cell>
          <cell r="D26">
            <v>9.35</v>
          </cell>
          <cell r="E26">
            <v>14.5</v>
          </cell>
          <cell r="F26">
            <v>17.77</v>
          </cell>
          <cell r="G26">
            <v>21.03</v>
          </cell>
          <cell r="H26">
            <v>22.85</v>
          </cell>
          <cell r="I26">
            <v>20.44</v>
          </cell>
          <cell r="J26">
            <v>14.69</v>
          </cell>
          <cell r="K26">
            <v>7.92</v>
          </cell>
          <cell r="L26">
            <v>3.47</v>
          </cell>
          <cell r="M26">
            <v>2.38</v>
          </cell>
        </row>
        <row r="27">
          <cell r="B27">
            <v>2.38</v>
          </cell>
          <cell r="C27">
            <v>4.93</v>
          </cell>
          <cell r="D27">
            <v>8.91</v>
          </cell>
          <cell r="E27">
            <v>13.99</v>
          </cell>
          <cell r="F27">
            <v>17.35</v>
          </cell>
          <cell r="G27">
            <v>21.12</v>
          </cell>
          <cell r="H27">
            <v>22.52</v>
          </cell>
          <cell r="I27">
            <v>19.74</v>
          </cell>
          <cell r="J27">
            <v>14.03</v>
          </cell>
          <cell r="K27">
            <v>7.13</v>
          </cell>
          <cell r="L27">
            <v>3.31</v>
          </cell>
          <cell r="M27">
            <v>1.85</v>
          </cell>
        </row>
        <row r="28">
          <cell r="B28">
            <v>1.37</v>
          </cell>
          <cell r="C28">
            <v>4.28</v>
          </cell>
          <cell r="D28">
            <v>8.19</v>
          </cell>
          <cell r="E28">
            <v>12.98</v>
          </cell>
          <cell r="F28">
            <v>16.02</v>
          </cell>
          <cell r="G28">
            <v>19.45</v>
          </cell>
          <cell r="H28">
            <v>20.85</v>
          </cell>
          <cell r="I28">
            <v>18.32</v>
          </cell>
          <cell r="J28">
            <v>12.62</v>
          </cell>
          <cell r="K28">
            <v>6.23</v>
          </cell>
          <cell r="L28">
            <v>1.84</v>
          </cell>
          <cell r="M28">
            <v>1.28</v>
          </cell>
        </row>
        <row r="29">
          <cell r="B29">
            <v>2.85</v>
          </cell>
          <cell r="C29">
            <v>5.21</v>
          </cell>
          <cell r="D29">
            <v>8.92</v>
          </cell>
          <cell r="E29">
            <v>13.71</v>
          </cell>
          <cell r="F29">
            <v>17.12</v>
          </cell>
          <cell r="G29">
            <v>20.68</v>
          </cell>
          <cell r="H29">
            <v>21.84</v>
          </cell>
          <cell r="I29">
            <v>18.79</v>
          </cell>
          <cell r="J29">
            <v>13.28</v>
          </cell>
          <cell r="K29">
            <v>7.24</v>
          </cell>
          <cell r="L29">
            <v>3.5</v>
          </cell>
          <cell r="M29">
            <v>2.46</v>
          </cell>
        </row>
        <row r="30">
          <cell r="B30">
            <v>3.17</v>
          </cell>
          <cell r="C30">
            <v>5.8</v>
          </cell>
          <cell r="D30">
            <v>9.79</v>
          </cell>
          <cell r="E30">
            <v>14.44</v>
          </cell>
          <cell r="F30">
            <v>17.24</v>
          </cell>
          <cell r="G30">
            <v>20.54</v>
          </cell>
          <cell r="H30">
            <v>22.27</v>
          </cell>
          <cell r="I30">
            <v>20.65</v>
          </cell>
          <cell r="J30">
            <v>15.69</v>
          </cell>
          <cell r="K30">
            <v>8.61</v>
          </cell>
          <cell r="L30">
            <v>3.97</v>
          </cell>
          <cell r="M30">
            <v>2.8</v>
          </cell>
        </row>
        <row r="31">
          <cell r="B31">
            <v>3.87</v>
          </cell>
          <cell r="C31">
            <v>6.85</v>
          </cell>
          <cell r="D31">
            <v>11.32</v>
          </cell>
          <cell r="E31">
            <v>16.56</v>
          </cell>
          <cell r="F31">
            <v>19.53</v>
          </cell>
          <cell r="G31">
            <v>23.21</v>
          </cell>
          <cell r="H31">
            <v>24.97</v>
          </cell>
          <cell r="I31">
            <v>23.03</v>
          </cell>
          <cell r="J31">
            <v>17.81</v>
          </cell>
          <cell r="K31">
            <v>9.93</v>
          </cell>
          <cell r="L31">
            <v>4.71</v>
          </cell>
          <cell r="M31">
            <v>3.29</v>
          </cell>
        </row>
        <row r="32">
          <cell r="B32">
            <v>3.17</v>
          </cell>
          <cell r="C32">
            <v>5.73</v>
          </cell>
          <cell r="D32">
            <v>9.74</v>
          </cell>
          <cell r="E32">
            <v>14.79</v>
          </cell>
          <cell r="F32">
            <v>18.1</v>
          </cell>
          <cell r="G32">
            <v>21.79</v>
          </cell>
          <cell r="H32">
            <v>23.2</v>
          </cell>
          <cell r="I32">
            <v>20.41</v>
          </cell>
          <cell r="J32">
            <v>14.74</v>
          </cell>
          <cell r="K32">
            <v>8.12</v>
          </cell>
          <cell r="L32">
            <v>3.91</v>
          </cell>
          <cell r="M32">
            <v>2.27</v>
          </cell>
        </row>
        <row r="33">
          <cell r="B33">
            <v>3.26</v>
          </cell>
          <cell r="C33">
            <v>6.01</v>
          </cell>
          <cell r="D33">
            <v>10.32</v>
          </cell>
          <cell r="E33">
            <v>15.64</v>
          </cell>
          <cell r="F33">
            <v>18.85</v>
          </cell>
          <cell r="G33">
            <v>22.52</v>
          </cell>
          <cell r="H33">
            <v>24.18</v>
          </cell>
          <cell r="I33">
            <v>22.03</v>
          </cell>
          <cell r="J33">
            <v>16.48</v>
          </cell>
          <cell r="K33">
            <v>8.58</v>
          </cell>
          <cell r="L33">
            <v>3.76</v>
          </cell>
          <cell r="M33">
            <v>2.91</v>
          </cell>
        </row>
        <row r="34">
          <cell r="B34">
            <v>2.71</v>
          </cell>
          <cell r="C34">
            <v>5.04</v>
          </cell>
          <cell r="D34">
            <v>9.38</v>
          </cell>
          <cell r="E34">
            <v>14.59</v>
          </cell>
          <cell r="F34">
            <v>17.82</v>
          </cell>
          <cell r="G34">
            <v>21.41</v>
          </cell>
          <cell r="H34">
            <v>22.85</v>
          </cell>
          <cell r="I34">
            <v>20.44</v>
          </cell>
          <cell r="J34">
            <v>14.8</v>
          </cell>
          <cell r="K34">
            <v>7.45</v>
          </cell>
          <cell r="L34">
            <v>3.28</v>
          </cell>
          <cell r="M34">
            <v>2.35</v>
          </cell>
        </row>
        <row r="35">
          <cell r="B35">
            <v>2.09</v>
          </cell>
          <cell r="C35">
            <v>5.09</v>
          </cell>
          <cell r="D35">
            <v>8.73</v>
          </cell>
          <cell r="E35">
            <v>13.64</v>
          </cell>
          <cell r="F35">
            <v>17</v>
          </cell>
          <cell r="G35">
            <v>20.81</v>
          </cell>
          <cell r="H35">
            <v>22.27</v>
          </cell>
          <cell r="I35">
            <v>19.78</v>
          </cell>
          <cell r="J35">
            <v>13.98</v>
          </cell>
          <cell r="K35">
            <v>7.51</v>
          </cell>
          <cell r="L35">
            <v>2.69</v>
          </cell>
          <cell r="M35">
            <v>1.58</v>
          </cell>
        </row>
        <row r="36">
          <cell r="B36">
            <v>2.75</v>
          </cell>
          <cell r="C36">
            <v>5.97</v>
          </cell>
          <cell r="D36">
            <v>10.12</v>
          </cell>
          <cell r="E36">
            <v>15.32</v>
          </cell>
          <cell r="F36">
            <v>18.56</v>
          </cell>
          <cell r="G36">
            <v>22.28</v>
          </cell>
          <cell r="H36">
            <v>23.83</v>
          </cell>
          <cell r="I36">
            <v>21.41</v>
          </cell>
          <cell r="J36">
            <v>15.72</v>
          </cell>
          <cell r="K36">
            <v>8.5</v>
          </cell>
          <cell r="L36">
            <v>3.97</v>
          </cell>
          <cell r="M36">
            <v>2.49</v>
          </cell>
        </row>
      </sheetData>
      <sheetData sheetId="4">
        <row r="6">
          <cell r="M6">
            <v>2.5573716382074227</v>
          </cell>
        </row>
        <row r="22">
          <cell r="M22">
            <v>0.5294868495772057</v>
          </cell>
        </row>
      </sheetData>
      <sheetData sheetId="7">
        <row r="4">
          <cell r="B4">
            <v>0.54</v>
          </cell>
          <cell r="C4">
            <v>1.55</v>
          </cell>
          <cell r="D4">
            <v>3.69</v>
          </cell>
          <cell r="E4">
            <v>6.78</v>
          </cell>
          <cell r="F4">
            <v>8.79</v>
          </cell>
          <cell r="G4">
            <v>12.6</v>
          </cell>
          <cell r="H4">
            <v>15.65</v>
          </cell>
          <cell r="I4">
            <v>14.23</v>
          </cell>
          <cell r="J4">
            <v>9.79</v>
          </cell>
          <cell r="K4">
            <v>3.5</v>
          </cell>
          <cell r="L4">
            <v>0.84</v>
          </cell>
          <cell r="M4">
            <v>0.5</v>
          </cell>
        </row>
        <row r="5">
          <cell r="B5">
            <v>0.54</v>
          </cell>
          <cell r="C5">
            <v>1.55</v>
          </cell>
          <cell r="D5">
            <v>3.69</v>
          </cell>
          <cell r="E5">
            <v>6.78</v>
          </cell>
          <cell r="F5">
            <v>8.79</v>
          </cell>
          <cell r="G5">
            <v>12.6</v>
          </cell>
          <cell r="H5">
            <v>15.65</v>
          </cell>
          <cell r="I5">
            <v>14.23</v>
          </cell>
          <cell r="J5">
            <v>9.79</v>
          </cell>
          <cell r="K5">
            <v>3.5</v>
          </cell>
          <cell r="L5">
            <v>0.84</v>
          </cell>
          <cell r="M5">
            <v>0.5</v>
          </cell>
        </row>
        <row r="6">
          <cell r="B6">
            <v>0.54</v>
          </cell>
          <cell r="C6">
            <v>1.55</v>
          </cell>
          <cell r="D6">
            <v>3.69</v>
          </cell>
          <cell r="E6">
            <v>6.78</v>
          </cell>
          <cell r="F6">
            <v>8.79</v>
          </cell>
          <cell r="G6">
            <v>12.6</v>
          </cell>
          <cell r="H6">
            <v>15.65</v>
          </cell>
          <cell r="I6">
            <v>14.23</v>
          </cell>
          <cell r="J6">
            <v>9.79</v>
          </cell>
          <cell r="K6">
            <v>3.5</v>
          </cell>
          <cell r="L6">
            <v>0.84</v>
          </cell>
          <cell r="M6">
            <v>0.5</v>
          </cell>
        </row>
        <row r="7">
          <cell r="B7">
            <v>0.54</v>
          </cell>
          <cell r="C7">
            <v>1.55</v>
          </cell>
          <cell r="D7">
            <v>3.69</v>
          </cell>
          <cell r="E7">
            <v>6.78</v>
          </cell>
          <cell r="F7">
            <v>8.79</v>
          </cell>
          <cell r="G7">
            <v>12.6</v>
          </cell>
          <cell r="H7">
            <v>15.65</v>
          </cell>
          <cell r="I7">
            <v>14.23</v>
          </cell>
          <cell r="J7">
            <v>9.79</v>
          </cell>
          <cell r="K7">
            <v>3.5</v>
          </cell>
          <cell r="L7">
            <v>0.84</v>
          </cell>
          <cell r="M7">
            <v>0.5</v>
          </cell>
        </row>
        <row r="8">
          <cell r="B8">
            <v>0.54</v>
          </cell>
          <cell r="C8">
            <v>1.55</v>
          </cell>
          <cell r="D8">
            <v>3.69</v>
          </cell>
          <cell r="E8">
            <v>6.78</v>
          </cell>
          <cell r="F8">
            <v>8.79</v>
          </cell>
          <cell r="G8">
            <v>12.6</v>
          </cell>
          <cell r="H8">
            <v>15.65</v>
          </cell>
          <cell r="I8">
            <v>14.23</v>
          </cell>
          <cell r="J8">
            <v>9.79</v>
          </cell>
          <cell r="K8">
            <v>3.5</v>
          </cell>
          <cell r="L8">
            <v>0.84</v>
          </cell>
          <cell r="M8">
            <v>0.5</v>
          </cell>
        </row>
        <row r="9">
          <cell r="B9">
            <v>0.54</v>
          </cell>
          <cell r="C9">
            <v>1.55</v>
          </cell>
          <cell r="D9">
            <v>3.69</v>
          </cell>
          <cell r="E9">
            <v>6.78</v>
          </cell>
          <cell r="F9">
            <v>8.79</v>
          </cell>
          <cell r="G9">
            <v>12.6</v>
          </cell>
          <cell r="H9">
            <v>15.65</v>
          </cell>
          <cell r="I9">
            <v>14.23</v>
          </cell>
          <cell r="J9">
            <v>9.79</v>
          </cell>
          <cell r="K9">
            <v>3.5</v>
          </cell>
          <cell r="L9">
            <v>0.84</v>
          </cell>
          <cell r="M9">
            <v>0.5</v>
          </cell>
        </row>
        <row r="10">
          <cell r="B10">
            <v>0.54</v>
          </cell>
          <cell r="C10">
            <v>1.55</v>
          </cell>
          <cell r="D10">
            <v>3.69</v>
          </cell>
          <cell r="E10">
            <v>6.78</v>
          </cell>
          <cell r="F10">
            <v>8.79</v>
          </cell>
          <cell r="G10">
            <v>12.6</v>
          </cell>
          <cell r="H10">
            <v>15.65</v>
          </cell>
          <cell r="I10">
            <v>14.23</v>
          </cell>
          <cell r="J10">
            <v>9.79</v>
          </cell>
          <cell r="K10">
            <v>3.5</v>
          </cell>
          <cell r="L10">
            <v>0.84</v>
          </cell>
          <cell r="M10">
            <v>0.5</v>
          </cell>
        </row>
        <row r="11">
          <cell r="B11">
            <v>0.54</v>
          </cell>
          <cell r="C11">
            <v>1.55</v>
          </cell>
          <cell r="D11">
            <v>3.69</v>
          </cell>
          <cell r="E11">
            <v>6.78</v>
          </cell>
          <cell r="F11">
            <v>8.79</v>
          </cell>
          <cell r="G11">
            <v>12.6</v>
          </cell>
          <cell r="H11">
            <v>15.65</v>
          </cell>
          <cell r="I11">
            <v>14.23</v>
          </cell>
          <cell r="J11">
            <v>9.79</v>
          </cell>
          <cell r="K11">
            <v>3.5</v>
          </cell>
          <cell r="L11">
            <v>0.84</v>
          </cell>
          <cell r="M11">
            <v>0.5</v>
          </cell>
        </row>
        <row r="12">
          <cell r="B12">
            <v>0.54</v>
          </cell>
          <cell r="C12">
            <v>1.55</v>
          </cell>
          <cell r="D12">
            <v>3.69</v>
          </cell>
          <cell r="E12">
            <v>6.78</v>
          </cell>
          <cell r="F12">
            <v>8.79</v>
          </cell>
          <cell r="G12">
            <v>12.6</v>
          </cell>
          <cell r="H12">
            <v>15.65</v>
          </cell>
          <cell r="I12">
            <v>14.23</v>
          </cell>
          <cell r="J12">
            <v>9.79</v>
          </cell>
          <cell r="K12">
            <v>3.5</v>
          </cell>
          <cell r="L12">
            <v>0.84</v>
          </cell>
          <cell r="M12">
            <v>0.5</v>
          </cell>
        </row>
        <row r="13">
          <cell r="B13">
            <v>0.54</v>
          </cell>
          <cell r="C13">
            <v>1.55</v>
          </cell>
          <cell r="D13">
            <v>3.69</v>
          </cell>
          <cell r="E13">
            <v>6.78</v>
          </cell>
          <cell r="F13">
            <v>8.79</v>
          </cell>
          <cell r="G13">
            <v>12.6</v>
          </cell>
          <cell r="H13">
            <v>15.65</v>
          </cell>
          <cell r="I13">
            <v>14.23</v>
          </cell>
          <cell r="J13">
            <v>9.79</v>
          </cell>
          <cell r="K13">
            <v>3.5</v>
          </cell>
          <cell r="L13">
            <v>0.84</v>
          </cell>
          <cell r="M13">
            <v>0.5</v>
          </cell>
        </row>
        <row r="14">
          <cell r="B14">
            <v>0.54</v>
          </cell>
          <cell r="C14">
            <v>1.55</v>
          </cell>
          <cell r="D14">
            <v>3.69</v>
          </cell>
          <cell r="E14">
            <v>6.78</v>
          </cell>
          <cell r="F14">
            <v>8.79</v>
          </cell>
          <cell r="G14">
            <v>12.6</v>
          </cell>
          <cell r="H14">
            <v>15.65</v>
          </cell>
          <cell r="I14">
            <v>14.23</v>
          </cell>
          <cell r="J14">
            <v>9.79</v>
          </cell>
          <cell r="K14">
            <v>3.5</v>
          </cell>
          <cell r="L14">
            <v>0.84</v>
          </cell>
          <cell r="M14">
            <v>0.5</v>
          </cell>
        </row>
        <row r="15">
          <cell r="B15">
            <v>0.54</v>
          </cell>
          <cell r="C15">
            <v>1.55</v>
          </cell>
          <cell r="D15">
            <v>3.69</v>
          </cell>
          <cell r="E15">
            <v>6.78</v>
          </cell>
          <cell r="F15">
            <v>8.79</v>
          </cell>
          <cell r="G15">
            <v>12.6</v>
          </cell>
          <cell r="H15">
            <v>15.65</v>
          </cell>
          <cell r="I15">
            <v>14.23</v>
          </cell>
          <cell r="J15">
            <v>9.79</v>
          </cell>
          <cell r="K15">
            <v>3.5</v>
          </cell>
          <cell r="L15">
            <v>0.84</v>
          </cell>
          <cell r="M15">
            <v>0.5</v>
          </cell>
        </row>
        <row r="16">
          <cell r="B16">
            <v>0.54</v>
          </cell>
          <cell r="C16">
            <v>1.55</v>
          </cell>
          <cell r="D16">
            <v>3.69</v>
          </cell>
          <cell r="E16">
            <v>6.78</v>
          </cell>
          <cell r="F16">
            <v>8.79</v>
          </cell>
          <cell r="G16">
            <v>12.6</v>
          </cell>
          <cell r="H16">
            <v>15.65</v>
          </cell>
          <cell r="I16">
            <v>14.23</v>
          </cell>
          <cell r="J16">
            <v>9.79</v>
          </cell>
          <cell r="K16">
            <v>3.5</v>
          </cell>
          <cell r="L16">
            <v>0.84</v>
          </cell>
          <cell r="M16">
            <v>0.5</v>
          </cell>
        </row>
        <row r="17">
          <cell r="B17">
            <v>0.54</v>
          </cell>
          <cell r="C17">
            <v>1.55</v>
          </cell>
          <cell r="D17">
            <v>3.69</v>
          </cell>
          <cell r="E17">
            <v>6.78</v>
          </cell>
          <cell r="F17">
            <v>8.79</v>
          </cell>
          <cell r="G17">
            <v>12.6</v>
          </cell>
          <cell r="H17">
            <v>15.65</v>
          </cell>
          <cell r="I17">
            <v>14.23</v>
          </cell>
          <cell r="J17">
            <v>9.79</v>
          </cell>
          <cell r="K17">
            <v>3.5</v>
          </cell>
          <cell r="L17">
            <v>0.84</v>
          </cell>
          <cell r="M17">
            <v>0.5</v>
          </cell>
        </row>
        <row r="18">
          <cell r="B18">
            <v>0.54</v>
          </cell>
          <cell r="C18">
            <v>1.55</v>
          </cell>
          <cell r="D18">
            <v>3.69</v>
          </cell>
          <cell r="E18">
            <v>6.78</v>
          </cell>
          <cell r="F18">
            <v>8.79</v>
          </cell>
          <cell r="G18">
            <v>12.6</v>
          </cell>
          <cell r="H18">
            <v>15.65</v>
          </cell>
          <cell r="I18">
            <v>14.23</v>
          </cell>
          <cell r="J18">
            <v>9.79</v>
          </cell>
          <cell r="K18">
            <v>3.5</v>
          </cell>
          <cell r="L18">
            <v>0.84</v>
          </cell>
          <cell r="M18">
            <v>0.5</v>
          </cell>
        </row>
        <row r="19">
          <cell r="B19">
            <v>0.54</v>
          </cell>
          <cell r="C19">
            <v>1.55</v>
          </cell>
          <cell r="D19">
            <v>3.69</v>
          </cell>
          <cell r="E19">
            <v>6.78</v>
          </cell>
          <cell r="F19">
            <v>8.79</v>
          </cell>
          <cell r="G19">
            <v>12.6</v>
          </cell>
          <cell r="H19">
            <v>15.65</v>
          </cell>
          <cell r="I19">
            <v>14.23</v>
          </cell>
          <cell r="J19">
            <v>9.79</v>
          </cell>
          <cell r="K19">
            <v>3.5</v>
          </cell>
          <cell r="L19">
            <v>0.84</v>
          </cell>
          <cell r="M19">
            <v>0.5</v>
          </cell>
        </row>
        <row r="20">
          <cell r="B20">
            <v>0.54</v>
          </cell>
          <cell r="C20">
            <v>1.55</v>
          </cell>
          <cell r="D20">
            <v>3.69</v>
          </cell>
          <cell r="E20">
            <v>6.78</v>
          </cell>
          <cell r="F20">
            <v>8.79</v>
          </cell>
          <cell r="G20">
            <v>12.6</v>
          </cell>
          <cell r="H20">
            <v>15.65</v>
          </cell>
          <cell r="I20">
            <v>14.23</v>
          </cell>
          <cell r="J20">
            <v>9.79</v>
          </cell>
          <cell r="K20">
            <v>3.5</v>
          </cell>
          <cell r="L20">
            <v>0.84</v>
          </cell>
          <cell r="M20">
            <v>0.5</v>
          </cell>
        </row>
        <row r="21">
          <cell r="B21">
            <v>0.54</v>
          </cell>
          <cell r="C21">
            <v>1.55</v>
          </cell>
          <cell r="D21">
            <v>3.69</v>
          </cell>
          <cell r="E21">
            <v>6.78</v>
          </cell>
          <cell r="F21">
            <v>8.79</v>
          </cell>
          <cell r="G21">
            <v>12.6</v>
          </cell>
          <cell r="H21">
            <v>15.65</v>
          </cell>
          <cell r="I21">
            <v>14.23</v>
          </cell>
          <cell r="J21">
            <v>9.79</v>
          </cell>
          <cell r="K21">
            <v>3.5</v>
          </cell>
          <cell r="L21">
            <v>0.84</v>
          </cell>
          <cell r="M21">
            <v>0.5</v>
          </cell>
        </row>
        <row r="22">
          <cell r="B22">
            <v>0.54</v>
          </cell>
          <cell r="C22">
            <v>1.55</v>
          </cell>
          <cell r="D22">
            <v>3.69</v>
          </cell>
          <cell r="E22">
            <v>6.78</v>
          </cell>
          <cell r="F22">
            <v>8.79</v>
          </cell>
          <cell r="G22">
            <v>12.6</v>
          </cell>
          <cell r="H22">
            <v>15.65</v>
          </cell>
          <cell r="I22">
            <v>14.23</v>
          </cell>
          <cell r="J22">
            <v>9.79</v>
          </cell>
          <cell r="K22">
            <v>3.5</v>
          </cell>
          <cell r="L22">
            <v>0.84</v>
          </cell>
          <cell r="M22">
            <v>0.5</v>
          </cell>
        </row>
        <row r="23">
          <cell r="B23">
            <v>0.54</v>
          </cell>
          <cell r="C23">
            <v>1.55</v>
          </cell>
          <cell r="D23">
            <v>3.69</v>
          </cell>
          <cell r="E23">
            <v>6.78</v>
          </cell>
          <cell r="F23">
            <v>8.79</v>
          </cell>
          <cell r="G23">
            <v>12.6</v>
          </cell>
          <cell r="H23">
            <v>15.65</v>
          </cell>
          <cell r="I23">
            <v>14.23</v>
          </cell>
          <cell r="J23">
            <v>9.79</v>
          </cell>
          <cell r="K23">
            <v>3.5</v>
          </cell>
          <cell r="L23">
            <v>0.84</v>
          </cell>
          <cell r="M23">
            <v>0.5</v>
          </cell>
        </row>
        <row r="24">
          <cell r="B24">
            <v>0.54</v>
          </cell>
          <cell r="C24">
            <v>1.55</v>
          </cell>
          <cell r="D24">
            <v>3.69</v>
          </cell>
          <cell r="E24">
            <v>6.78</v>
          </cell>
          <cell r="F24">
            <v>8.79</v>
          </cell>
          <cell r="G24">
            <v>12.6</v>
          </cell>
          <cell r="H24">
            <v>15.65</v>
          </cell>
          <cell r="I24">
            <v>14.23</v>
          </cell>
          <cell r="J24">
            <v>9.79</v>
          </cell>
          <cell r="K24">
            <v>3.5</v>
          </cell>
          <cell r="L24">
            <v>0.84</v>
          </cell>
          <cell r="M24">
            <v>0.5</v>
          </cell>
        </row>
        <row r="25">
          <cell r="B25">
            <v>0.54</v>
          </cell>
          <cell r="C25">
            <v>1.55</v>
          </cell>
          <cell r="D25">
            <v>3.69</v>
          </cell>
          <cell r="E25">
            <v>6.78</v>
          </cell>
          <cell r="F25">
            <v>8.79</v>
          </cell>
          <cell r="G25">
            <v>12.6</v>
          </cell>
          <cell r="H25">
            <v>15.65</v>
          </cell>
          <cell r="I25">
            <v>14.23</v>
          </cell>
          <cell r="J25">
            <v>9.79</v>
          </cell>
          <cell r="K25">
            <v>3.5</v>
          </cell>
          <cell r="L25">
            <v>0.84</v>
          </cell>
          <cell r="M25">
            <v>0.5</v>
          </cell>
        </row>
        <row r="26">
          <cell r="B26">
            <v>0.54</v>
          </cell>
          <cell r="C26">
            <v>1.55</v>
          </cell>
          <cell r="D26">
            <v>3.69</v>
          </cell>
          <cell r="E26">
            <v>6.78</v>
          </cell>
          <cell r="F26">
            <v>8.79</v>
          </cell>
          <cell r="G26">
            <v>12.6</v>
          </cell>
          <cell r="H26">
            <v>15.65</v>
          </cell>
          <cell r="I26">
            <v>14.23</v>
          </cell>
          <cell r="J26">
            <v>9.79</v>
          </cell>
          <cell r="K26">
            <v>3.5</v>
          </cell>
          <cell r="L26">
            <v>0.84</v>
          </cell>
          <cell r="M26">
            <v>0.5</v>
          </cell>
        </row>
        <row r="27">
          <cell r="B27">
            <v>0.54</v>
          </cell>
          <cell r="C27">
            <v>1.55</v>
          </cell>
          <cell r="D27">
            <v>3.69</v>
          </cell>
          <cell r="E27">
            <v>6.78</v>
          </cell>
          <cell r="F27">
            <v>8.79</v>
          </cell>
          <cell r="G27">
            <v>12.6</v>
          </cell>
          <cell r="H27">
            <v>15.65</v>
          </cell>
          <cell r="I27">
            <v>14.23</v>
          </cell>
          <cell r="J27">
            <v>9.79</v>
          </cell>
          <cell r="K27">
            <v>3.5</v>
          </cell>
          <cell r="L27">
            <v>0.84</v>
          </cell>
          <cell r="M27">
            <v>0.5</v>
          </cell>
        </row>
        <row r="28">
          <cell r="B28">
            <v>0.54</v>
          </cell>
          <cell r="C28">
            <v>1.55</v>
          </cell>
          <cell r="D28">
            <v>3.69</v>
          </cell>
          <cell r="E28">
            <v>6.78</v>
          </cell>
          <cell r="F28">
            <v>8.79</v>
          </cell>
          <cell r="G28">
            <v>12.6</v>
          </cell>
          <cell r="H28">
            <v>15.65</v>
          </cell>
          <cell r="I28">
            <v>14.23</v>
          </cell>
          <cell r="J28">
            <v>9.79</v>
          </cell>
          <cell r="K28">
            <v>3.5</v>
          </cell>
          <cell r="L28">
            <v>0.84</v>
          </cell>
          <cell r="M28">
            <v>0.5</v>
          </cell>
        </row>
        <row r="29">
          <cell r="B29">
            <v>0.54</v>
          </cell>
          <cell r="C29">
            <v>1.55</v>
          </cell>
          <cell r="D29">
            <v>3.69</v>
          </cell>
          <cell r="E29">
            <v>6.78</v>
          </cell>
          <cell r="F29">
            <v>8.79</v>
          </cell>
          <cell r="G29">
            <v>12.6</v>
          </cell>
          <cell r="H29">
            <v>15.65</v>
          </cell>
          <cell r="I29">
            <v>14.23</v>
          </cell>
          <cell r="J29">
            <v>9.79</v>
          </cell>
          <cell r="K29">
            <v>3.5</v>
          </cell>
          <cell r="L29">
            <v>0.84</v>
          </cell>
          <cell r="M29">
            <v>0.5</v>
          </cell>
        </row>
        <row r="30">
          <cell r="B30">
            <v>0.54</v>
          </cell>
          <cell r="C30">
            <v>1.55</v>
          </cell>
          <cell r="D30">
            <v>3.69</v>
          </cell>
          <cell r="E30">
            <v>6.78</v>
          </cell>
          <cell r="F30">
            <v>8.79</v>
          </cell>
          <cell r="G30">
            <v>12.6</v>
          </cell>
          <cell r="H30">
            <v>15.65</v>
          </cell>
          <cell r="I30">
            <v>14.23</v>
          </cell>
          <cell r="J30">
            <v>9.79</v>
          </cell>
          <cell r="K30">
            <v>3.5</v>
          </cell>
          <cell r="L30">
            <v>0.84</v>
          </cell>
          <cell r="M30">
            <v>0.5</v>
          </cell>
        </row>
        <row r="31">
          <cell r="B31">
            <v>0.54</v>
          </cell>
          <cell r="C31">
            <v>1.55</v>
          </cell>
          <cell r="D31">
            <v>3.69</v>
          </cell>
          <cell r="E31">
            <v>6.78</v>
          </cell>
          <cell r="F31">
            <v>8.79</v>
          </cell>
          <cell r="G31">
            <v>12.6</v>
          </cell>
          <cell r="H31">
            <v>15.65</v>
          </cell>
          <cell r="I31">
            <v>14.23</v>
          </cell>
          <cell r="J31">
            <v>9.79</v>
          </cell>
          <cell r="K31">
            <v>3.5</v>
          </cell>
          <cell r="L31">
            <v>0.84</v>
          </cell>
          <cell r="M31">
            <v>0.5</v>
          </cell>
        </row>
        <row r="32">
          <cell r="B32">
            <v>0.54</v>
          </cell>
          <cell r="C32">
            <v>1.55</v>
          </cell>
          <cell r="D32">
            <v>3.69</v>
          </cell>
          <cell r="E32">
            <v>6.78</v>
          </cell>
          <cell r="F32">
            <v>8.79</v>
          </cell>
          <cell r="G32">
            <v>12.6</v>
          </cell>
          <cell r="H32">
            <v>15.65</v>
          </cell>
          <cell r="I32">
            <v>14.23</v>
          </cell>
          <cell r="J32">
            <v>9.79</v>
          </cell>
          <cell r="K32">
            <v>3.5</v>
          </cell>
          <cell r="L32">
            <v>0.84</v>
          </cell>
          <cell r="M32">
            <v>0.5</v>
          </cell>
        </row>
        <row r="33">
          <cell r="B33">
            <v>0.54</v>
          </cell>
          <cell r="C33">
            <v>1.55</v>
          </cell>
          <cell r="D33">
            <v>3.69</v>
          </cell>
          <cell r="E33">
            <v>6.78</v>
          </cell>
          <cell r="F33">
            <v>8.79</v>
          </cell>
          <cell r="G33">
            <v>12.6</v>
          </cell>
          <cell r="H33">
            <v>15.65</v>
          </cell>
          <cell r="I33">
            <v>14.23</v>
          </cell>
          <cell r="J33">
            <v>9.79</v>
          </cell>
          <cell r="K33">
            <v>3.5</v>
          </cell>
          <cell r="L33">
            <v>0.84</v>
          </cell>
          <cell r="M33">
            <v>0.5</v>
          </cell>
        </row>
        <row r="34">
          <cell r="B34">
            <v>0.54</v>
          </cell>
          <cell r="C34">
            <v>1.55</v>
          </cell>
          <cell r="D34">
            <v>3.69</v>
          </cell>
          <cell r="E34">
            <v>6.78</v>
          </cell>
          <cell r="F34">
            <v>8.79</v>
          </cell>
          <cell r="G34">
            <v>12.6</v>
          </cell>
          <cell r="H34">
            <v>15.65</v>
          </cell>
          <cell r="I34">
            <v>14.23</v>
          </cell>
          <cell r="J34">
            <v>9.79</v>
          </cell>
          <cell r="K34">
            <v>3.5</v>
          </cell>
          <cell r="L34">
            <v>0.84</v>
          </cell>
          <cell r="M34">
            <v>0.5</v>
          </cell>
        </row>
        <row r="35">
          <cell r="B35">
            <v>0.54</v>
          </cell>
          <cell r="C35">
            <v>1.55</v>
          </cell>
          <cell r="D35">
            <v>3.69</v>
          </cell>
          <cell r="E35">
            <v>6.78</v>
          </cell>
          <cell r="F35">
            <v>8.79</v>
          </cell>
          <cell r="G35">
            <v>12.6</v>
          </cell>
          <cell r="H35">
            <v>15.65</v>
          </cell>
          <cell r="I35">
            <v>14.23</v>
          </cell>
          <cell r="J35">
            <v>9.79</v>
          </cell>
          <cell r="K35">
            <v>3.5</v>
          </cell>
          <cell r="L35">
            <v>0.84</v>
          </cell>
          <cell r="M35">
            <v>0.5</v>
          </cell>
        </row>
        <row r="36">
          <cell r="B36">
            <v>0.54</v>
          </cell>
          <cell r="C36">
            <v>1.55</v>
          </cell>
          <cell r="D36">
            <v>3.69</v>
          </cell>
          <cell r="E36">
            <v>6.78</v>
          </cell>
          <cell r="F36">
            <v>8.79</v>
          </cell>
          <cell r="G36">
            <v>12.6</v>
          </cell>
          <cell r="H36">
            <v>15.65</v>
          </cell>
          <cell r="I36">
            <v>14.23</v>
          </cell>
          <cell r="J36">
            <v>9.79</v>
          </cell>
          <cell r="K36">
            <v>3.5</v>
          </cell>
          <cell r="L36">
            <v>0.84</v>
          </cell>
          <cell r="M36">
            <v>0.5</v>
          </cell>
        </row>
        <row r="37">
          <cell r="B37">
            <v>0.54</v>
          </cell>
          <cell r="C37">
            <v>1.55</v>
          </cell>
          <cell r="D37">
            <v>3.69</v>
          </cell>
          <cell r="E37">
            <v>6.78</v>
          </cell>
          <cell r="F37">
            <v>8.79</v>
          </cell>
          <cell r="G37">
            <v>12.6</v>
          </cell>
          <cell r="H37">
            <v>15.65</v>
          </cell>
          <cell r="I37">
            <v>14.23</v>
          </cell>
          <cell r="J37">
            <v>9.79</v>
          </cell>
          <cell r="K37">
            <v>3.5</v>
          </cell>
          <cell r="L37">
            <v>0.84</v>
          </cell>
          <cell r="M37">
            <v>0.5</v>
          </cell>
        </row>
        <row r="38">
          <cell r="B38">
            <v>0.54</v>
          </cell>
          <cell r="C38">
            <v>1.55</v>
          </cell>
          <cell r="D38">
            <v>3.69</v>
          </cell>
          <cell r="E38">
            <v>6.78</v>
          </cell>
          <cell r="F38">
            <v>8.79</v>
          </cell>
          <cell r="G38">
            <v>12.6</v>
          </cell>
          <cell r="H38">
            <v>15.65</v>
          </cell>
          <cell r="I38">
            <v>14.23</v>
          </cell>
          <cell r="J38">
            <v>9.79</v>
          </cell>
          <cell r="K38">
            <v>3.5</v>
          </cell>
          <cell r="L38">
            <v>0.84</v>
          </cell>
          <cell r="M38">
            <v>0.5</v>
          </cell>
        </row>
        <row r="39">
          <cell r="B39">
            <v>0.54</v>
          </cell>
          <cell r="C39">
            <v>1.55</v>
          </cell>
          <cell r="D39">
            <v>3.69</v>
          </cell>
          <cell r="E39">
            <v>6.78</v>
          </cell>
          <cell r="F39">
            <v>8.79</v>
          </cell>
          <cell r="G39">
            <v>12.6</v>
          </cell>
          <cell r="H39">
            <v>15.65</v>
          </cell>
          <cell r="I39">
            <v>14.23</v>
          </cell>
          <cell r="J39">
            <v>9.79</v>
          </cell>
          <cell r="K39">
            <v>3.5</v>
          </cell>
          <cell r="L39">
            <v>0.84</v>
          </cell>
          <cell r="M39">
            <v>0.5</v>
          </cell>
        </row>
        <row r="40">
          <cell r="B40">
            <v>0.54</v>
          </cell>
          <cell r="C40">
            <v>1.55</v>
          </cell>
          <cell r="D40">
            <v>3.69</v>
          </cell>
          <cell r="E40">
            <v>6.78</v>
          </cell>
          <cell r="F40">
            <v>8.79</v>
          </cell>
          <cell r="G40">
            <v>12.6</v>
          </cell>
          <cell r="H40">
            <v>15.65</v>
          </cell>
          <cell r="I40">
            <v>14.23</v>
          </cell>
          <cell r="J40">
            <v>9.79</v>
          </cell>
          <cell r="K40">
            <v>3.5</v>
          </cell>
          <cell r="L40">
            <v>0.84</v>
          </cell>
          <cell r="M40">
            <v>0.5</v>
          </cell>
        </row>
        <row r="41">
          <cell r="B41">
            <v>0.54</v>
          </cell>
          <cell r="C41">
            <v>1.55</v>
          </cell>
          <cell r="D41">
            <v>3.69</v>
          </cell>
          <cell r="E41">
            <v>6.78</v>
          </cell>
          <cell r="F41">
            <v>8.79</v>
          </cell>
          <cell r="G41">
            <v>12.6</v>
          </cell>
          <cell r="H41">
            <v>15.65</v>
          </cell>
          <cell r="I41">
            <v>14.23</v>
          </cell>
          <cell r="J41">
            <v>9.79</v>
          </cell>
          <cell r="K41">
            <v>3.5</v>
          </cell>
          <cell r="L41">
            <v>0.84</v>
          </cell>
          <cell r="M41">
            <v>0.5</v>
          </cell>
        </row>
        <row r="42">
          <cell r="B42">
            <v>0.54</v>
          </cell>
          <cell r="C42">
            <v>1.55</v>
          </cell>
          <cell r="D42">
            <v>3.69</v>
          </cell>
          <cell r="E42">
            <v>6.78</v>
          </cell>
          <cell r="F42">
            <v>8.79</v>
          </cell>
          <cell r="G42">
            <v>12.6</v>
          </cell>
          <cell r="H42">
            <v>15.65</v>
          </cell>
          <cell r="I42">
            <v>14.23</v>
          </cell>
          <cell r="J42">
            <v>9.79</v>
          </cell>
          <cell r="K42">
            <v>3.5</v>
          </cell>
          <cell r="L42">
            <v>0.84</v>
          </cell>
          <cell r="M42">
            <v>0.5</v>
          </cell>
        </row>
      </sheetData>
      <sheetData sheetId="8">
        <row r="4">
          <cell r="M4">
            <v>3.33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fMonth"/>
      <sheetName val="DirAb"/>
      <sheetName val="DirBe"/>
      <sheetName val="DifAb"/>
      <sheetName val="DifBe"/>
      <sheetName val="TotAb"/>
      <sheetName val="TotBe"/>
      <sheetName val="perc_dir"/>
      <sheetName val="TR cld topo corr"/>
      <sheetName val="ER cld corr"/>
      <sheetName val="Pct blk canopy_topo"/>
      <sheetName val="Pct blk topo"/>
      <sheetName val="Pct blk canopy"/>
      <sheetName val="Pct canopy blk diffs"/>
      <sheetName val="Pct canopy_topo diffs"/>
      <sheetName val="charts"/>
      <sheetName val="30yr tmax"/>
      <sheetName val="30yr tmin"/>
    </sheetNames>
    <sheetDataSet>
      <sheetData sheetId="7">
        <row r="4">
          <cell r="B4">
            <v>0.1592133500909821</v>
          </cell>
          <cell r="C4">
            <v>0.28959705473018627</v>
          </cell>
          <cell r="D4">
            <v>0.4433914477148243</v>
          </cell>
          <cell r="E4">
            <v>0.5489416254174668</v>
          </cell>
          <cell r="F4">
            <v>0.5981807781622854</v>
          </cell>
          <cell r="G4">
            <v>0.658513996179343</v>
          </cell>
          <cell r="H4">
            <v>0.7052585621964852</v>
          </cell>
          <cell r="I4">
            <v>0.7062127110621379</v>
          </cell>
          <cell r="J4">
            <v>0.6428510007750863</v>
          </cell>
          <cell r="K4">
            <v>0.47902745814805603</v>
          </cell>
          <cell r="L4">
            <v>0.2884110133014486</v>
          </cell>
          <cell r="M4">
            <v>0.166294752706361</v>
          </cell>
        </row>
        <row r="5">
          <cell r="B5">
            <v>0</v>
          </cell>
          <cell r="C5">
            <v>0.002200144503897008</v>
          </cell>
          <cell r="D5">
            <v>0.029920606928529256</v>
          </cell>
          <cell r="E5">
            <v>0.4579045822016818</v>
          </cell>
          <cell r="F5">
            <v>0.6031772590635308</v>
          </cell>
          <cell r="G5">
            <v>0.657436198475444</v>
          </cell>
          <cell r="H5">
            <v>0.7034169188185179</v>
          </cell>
          <cell r="I5">
            <v>0.7117188144875248</v>
          </cell>
          <cell r="J5">
            <v>0.5405342043499667</v>
          </cell>
          <cell r="K5">
            <v>0.026460859947044016</v>
          </cell>
          <cell r="L5">
            <v>0.0022584220058178054</v>
          </cell>
          <cell r="M5">
            <v>0</v>
          </cell>
        </row>
        <row r="6">
          <cell r="B6">
            <v>0.17577852808585334</v>
          </cell>
          <cell r="C6">
            <v>0.27023436833051856</v>
          </cell>
          <cell r="D6">
            <v>0.41036810181835215</v>
          </cell>
          <cell r="E6">
            <v>0.5257414022371381</v>
          </cell>
          <cell r="F6">
            <v>0.583737996095244</v>
          </cell>
          <cell r="G6">
            <v>0.647576558482615</v>
          </cell>
          <cell r="H6">
            <v>0.6950127896602288</v>
          </cell>
          <cell r="I6">
            <v>0.693612467012552</v>
          </cell>
          <cell r="J6">
            <v>0.620814983089409</v>
          </cell>
          <cell r="K6">
            <v>0.44539234271653033</v>
          </cell>
          <cell r="L6">
            <v>0.2694526462053642</v>
          </cell>
          <cell r="M6">
            <v>0.18364022952498635</v>
          </cell>
        </row>
        <row r="7">
          <cell r="B7">
            <v>0.2044633253937602</v>
          </cell>
          <cell r="C7">
            <v>0.29630487703578884</v>
          </cell>
          <cell r="D7">
            <v>0.42496038030891553</v>
          </cell>
          <cell r="E7">
            <v>0.5220437460426844</v>
          </cell>
          <cell r="F7">
            <v>0.5735986282097791</v>
          </cell>
          <cell r="G7">
            <v>0.6374737203146355</v>
          </cell>
          <cell r="H7">
            <v>0.685682380832802</v>
          </cell>
          <cell r="I7">
            <v>0.6845389821136092</v>
          </cell>
          <cell r="J7">
            <v>0.618071898089103</v>
          </cell>
          <cell r="K7">
            <v>0.46072918571935956</v>
          </cell>
          <cell r="L7">
            <v>0.2958099569022474</v>
          </cell>
          <cell r="M7">
            <v>0.21316467822998234</v>
          </cell>
        </row>
        <row r="8">
          <cell r="B8">
            <v>0.16122374375434215</v>
          </cell>
          <cell r="C8">
            <v>0.27057358899224265</v>
          </cell>
          <cell r="D8">
            <v>0.4069085006177268</v>
          </cell>
          <cell r="E8">
            <v>0.521542265136307</v>
          </cell>
          <cell r="F8">
            <v>0.5671317325679887</v>
          </cell>
          <cell r="G8">
            <v>0.6169501108433092</v>
          </cell>
          <cell r="H8">
            <v>0.6666578946033493</v>
          </cell>
          <cell r="I8">
            <v>0.6793270824668205</v>
          </cell>
          <cell r="J8">
            <v>0.617471754513468</v>
          </cell>
          <cell r="K8">
            <v>0.44142766706694664</v>
          </cell>
          <cell r="L8">
            <v>0.2697543917193448</v>
          </cell>
          <cell r="M8">
            <v>0.16817893649931784</v>
          </cell>
        </row>
        <row r="9">
          <cell r="B9">
            <v>0.004903001005582931</v>
          </cell>
          <cell r="C9">
            <v>0.03786023839828221</v>
          </cell>
          <cell r="D9">
            <v>0.2152877467070317</v>
          </cell>
          <cell r="E9">
            <v>0.42582673425392875</v>
          </cell>
          <cell r="F9">
            <v>0.5410032864159104</v>
          </cell>
          <cell r="G9">
            <v>0.6801392591899362</v>
          </cell>
          <cell r="H9">
            <v>0.7245762714915754</v>
          </cell>
          <cell r="I9">
            <v>0.6508043864807154</v>
          </cell>
          <cell r="J9">
            <v>0.5220048225901704</v>
          </cell>
          <cell r="K9">
            <v>0.2330516909703341</v>
          </cell>
          <cell r="L9">
            <v>0.03671406776773833</v>
          </cell>
          <cell r="M9">
            <v>0.005234687876698755</v>
          </cell>
        </row>
        <row r="10">
          <cell r="B10">
            <v>0.022046423838149514</v>
          </cell>
          <cell r="C10">
            <v>0.16837048718680261</v>
          </cell>
          <cell r="D10">
            <v>0.2709828874945064</v>
          </cell>
          <cell r="E10">
            <v>0.30906912644229956</v>
          </cell>
          <cell r="F10">
            <v>0.5589148252785724</v>
          </cell>
          <cell r="G10">
            <v>0.6747385097965554</v>
          </cell>
          <cell r="H10">
            <v>0.7214112579184352</v>
          </cell>
          <cell r="I10">
            <v>0.6667683677847547</v>
          </cell>
          <cell r="J10">
            <v>0.38794646967722607</v>
          </cell>
          <cell r="K10">
            <v>0.3032975732726757</v>
          </cell>
          <cell r="L10">
            <v>0.1668222981265166</v>
          </cell>
          <cell r="M10">
            <v>0.022878439820492712</v>
          </cell>
        </row>
        <row r="11">
          <cell r="B11">
            <v>0.0013438919817854414</v>
          </cell>
          <cell r="C11">
            <v>0.0023181875253392753</v>
          </cell>
          <cell r="D11">
            <v>0.021041962163604495</v>
          </cell>
          <cell r="E11">
            <v>0.2943526492593476</v>
          </cell>
          <cell r="F11">
            <v>0.6417245577680452</v>
          </cell>
          <cell r="G11">
            <v>0.7389799184738768</v>
          </cell>
          <cell r="H11">
            <v>0.7782511440027909</v>
          </cell>
          <cell r="I11">
            <v>0.7388313165891879</v>
          </cell>
          <cell r="J11">
            <v>0.3609358024543685</v>
          </cell>
          <cell r="K11">
            <v>0.01789779636839187</v>
          </cell>
          <cell r="L11">
            <v>0.0017981229795118832</v>
          </cell>
          <cell r="M11">
            <v>0.0014505877099631266</v>
          </cell>
        </row>
        <row r="12">
          <cell r="B12">
            <v>0</v>
          </cell>
          <cell r="C12">
            <v>0.0017335013712292797</v>
          </cell>
          <cell r="D12">
            <v>0.006786382197472899</v>
          </cell>
          <cell r="E12">
            <v>0.43135281234868816</v>
          </cell>
          <cell r="F12">
            <v>0.7301451194498476</v>
          </cell>
          <cell r="G12">
            <v>0.7078330215256969</v>
          </cell>
          <cell r="H12">
            <v>0.7552919131997297</v>
          </cell>
          <cell r="I12">
            <v>0.8101221240286365</v>
          </cell>
          <cell r="J12">
            <v>0.5086272115876138</v>
          </cell>
          <cell r="K12">
            <v>0.0011671620562557759</v>
          </cell>
          <cell r="L12">
            <v>0.0017877202412180703</v>
          </cell>
          <cell r="M12">
            <v>0</v>
          </cell>
        </row>
        <row r="13">
          <cell r="B13">
            <v>0.008506499471890226</v>
          </cell>
          <cell r="C13">
            <v>0.031087768240473195</v>
          </cell>
          <cell r="D13">
            <v>0.08464924064832947</v>
          </cell>
          <cell r="E13">
            <v>0.17726247919990987</v>
          </cell>
          <cell r="F13">
            <v>0.34228463764478323</v>
          </cell>
          <cell r="G13">
            <v>0.6307929748788783</v>
          </cell>
          <cell r="H13">
            <v>0.6780738462686127</v>
          </cell>
          <cell r="I13">
            <v>0.44309067092635224</v>
          </cell>
          <cell r="J13">
            <v>0.23971774011045816</v>
          </cell>
          <cell r="K13">
            <v>0.09736433212434822</v>
          </cell>
          <cell r="L13">
            <v>0.030121064495074724</v>
          </cell>
          <cell r="M13">
            <v>0.009037601424628602</v>
          </cell>
        </row>
        <row r="14">
          <cell r="B14">
            <v>0.02632391009498474</v>
          </cell>
          <cell r="C14">
            <v>0.09461698857735162</v>
          </cell>
          <cell r="D14">
            <v>0.21900095720247625</v>
          </cell>
          <cell r="E14">
            <v>0.571324101146732</v>
          </cell>
          <cell r="F14">
            <v>0.6741659473249861</v>
          </cell>
          <cell r="G14">
            <v>0.6568871282118843</v>
          </cell>
          <cell r="H14">
            <v>0.705634415468603</v>
          </cell>
          <cell r="I14">
            <v>0.7713168079969865</v>
          </cell>
          <cell r="J14">
            <v>0.6523880086633874</v>
          </cell>
          <cell r="K14">
            <v>0.23900843665078517</v>
          </cell>
          <cell r="L14">
            <v>0.09210713333134266</v>
          </cell>
          <cell r="M14">
            <v>0.027797747256521115</v>
          </cell>
        </row>
        <row r="15">
          <cell r="B15">
            <v>0</v>
          </cell>
          <cell r="C15">
            <v>0.0003291331051792425</v>
          </cell>
          <cell r="D15">
            <v>0.11113319021966288</v>
          </cell>
          <cell r="E15">
            <v>0.3314172586908971</v>
          </cell>
          <cell r="F15">
            <v>0.48285276810025013</v>
          </cell>
          <cell r="G15">
            <v>0.44154409236585196</v>
          </cell>
          <cell r="H15">
            <v>0.4968730842356184</v>
          </cell>
          <cell r="I15">
            <v>0.6019232886407371</v>
          </cell>
          <cell r="J15">
            <v>0.41474782620965217</v>
          </cell>
          <cell r="K15">
            <v>0.11889048793948352</v>
          </cell>
          <cell r="L15">
            <v>0.00025015194584164166</v>
          </cell>
          <cell r="M15">
            <v>0</v>
          </cell>
        </row>
        <row r="16">
          <cell r="B16">
            <v>0.2609010892257826</v>
          </cell>
          <cell r="C16">
            <v>0.40468726914638886</v>
          </cell>
          <cell r="D16">
            <v>0.523902367384777</v>
          </cell>
          <cell r="E16">
            <v>0.579979921509326</v>
          </cell>
          <cell r="F16">
            <v>0.5489671560125309</v>
          </cell>
          <cell r="G16">
            <v>0.40804346212257414</v>
          </cell>
          <cell r="H16">
            <v>0.4650880428927369</v>
          </cell>
          <cell r="I16">
            <v>0.6685155711610612</v>
          </cell>
          <cell r="J16">
            <v>0.6758484701550125</v>
          </cell>
          <cell r="K16">
            <v>0.5594405540059154</v>
          </cell>
          <cell r="L16">
            <v>0.4025380530859575</v>
          </cell>
          <cell r="M16">
            <v>0.2717006783493025</v>
          </cell>
        </row>
        <row r="17">
          <cell r="B17">
            <v>0.03429006948628082</v>
          </cell>
          <cell r="C17">
            <v>0.0514978726676479</v>
          </cell>
          <cell r="D17">
            <v>0.23188568839545934</v>
          </cell>
          <cell r="E17">
            <v>0.5471368881808863</v>
          </cell>
          <cell r="F17">
            <v>0.6878600564385162</v>
          </cell>
          <cell r="G17">
            <v>0.742894265994484</v>
          </cell>
          <cell r="H17">
            <v>0.7824234508198709</v>
          </cell>
          <cell r="I17">
            <v>0.7771838932991703</v>
          </cell>
          <cell r="J17">
            <v>0.6378354145611943</v>
          </cell>
          <cell r="K17">
            <v>0.2469277886430636</v>
          </cell>
          <cell r="L17">
            <v>0.04878885688006413</v>
          </cell>
          <cell r="M17">
            <v>0.03687560932843569</v>
          </cell>
        </row>
        <row r="18">
          <cell r="B18">
            <v>0.03712320373701043</v>
          </cell>
          <cell r="C18">
            <v>0.07754350342837597</v>
          </cell>
          <cell r="D18">
            <v>0.2721330418128966</v>
          </cell>
          <cell r="E18">
            <v>0.45273104814860166</v>
          </cell>
          <cell r="F18">
            <v>0.5979833527066443</v>
          </cell>
          <cell r="G18">
            <v>0.7003682238009877</v>
          </cell>
          <cell r="H18">
            <v>0.7436767041517371</v>
          </cell>
          <cell r="I18">
            <v>0.7062863624309544</v>
          </cell>
          <cell r="J18">
            <v>0.5405571787409252</v>
          </cell>
          <cell r="K18">
            <v>0.2989291510888034</v>
          </cell>
          <cell r="L18">
            <v>0.0750770963126767</v>
          </cell>
          <cell r="M18">
            <v>0.03897700757806624</v>
          </cell>
        </row>
        <row r="19">
          <cell r="B19">
            <v>0.14744780464872861</v>
          </cell>
          <cell r="C19">
            <v>0.2664555382753397</v>
          </cell>
          <cell r="D19">
            <v>0.4880932448366447</v>
          </cell>
          <cell r="E19">
            <v>0.5971253140514196</v>
          </cell>
          <cell r="F19">
            <v>0.6249932681738467</v>
          </cell>
          <cell r="G19">
            <v>0.6859681463539364</v>
          </cell>
          <cell r="H19">
            <v>0.7302875770026898</v>
          </cell>
          <cell r="I19">
            <v>0.7297990221593417</v>
          </cell>
          <cell r="J19">
            <v>0.6877855791352012</v>
          </cell>
          <cell r="K19">
            <v>0.5221925398537468</v>
          </cell>
          <cell r="L19">
            <v>0.2642785536410546</v>
          </cell>
          <cell r="M19">
            <v>0.15410007720273503</v>
          </cell>
        </row>
        <row r="20">
          <cell r="B20">
            <v>0</v>
          </cell>
          <cell r="C20">
            <v>0</v>
          </cell>
          <cell r="D20">
            <v>0.025596653252496413</v>
          </cell>
          <cell r="E20">
            <v>0.32385008148140154</v>
          </cell>
          <cell r="F20">
            <v>0.5769327477726995</v>
          </cell>
          <cell r="G20">
            <v>0.6061917471109028</v>
          </cell>
          <cell r="H20">
            <v>0.6571950892878361</v>
          </cell>
          <cell r="I20">
            <v>0.6847793519669638</v>
          </cell>
          <cell r="J20">
            <v>0.3963031352857656</v>
          </cell>
          <cell r="K20">
            <v>0.02758528971532347</v>
          </cell>
          <cell r="L20">
            <v>0</v>
          </cell>
          <cell r="M20">
            <v>0</v>
          </cell>
        </row>
        <row r="21">
          <cell r="B21">
            <v>0.19393462717228063</v>
          </cell>
          <cell r="C21">
            <v>0.24208890489999893</v>
          </cell>
          <cell r="D21">
            <v>0.6142689317747841</v>
          </cell>
          <cell r="E21">
            <v>0.7409313943825883</v>
          </cell>
          <cell r="F21">
            <v>0.5910481923003624</v>
          </cell>
          <cell r="G21">
            <v>0.41168029556719854</v>
          </cell>
          <cell r="H21">
            <v>0.4791924259646049</v>
          </cell>
          <cell r="I21">
            <v>0.7165757545413061</v>
          </cell>
          <cell r="J21">
            <v>0.8090613746173652</v>
          </cell>
          <cell r="K21">
            <v>0.6430052003471555</v>
          </cell>
          <cell r="L21">
            <v>0.24236446150611132</v>
          </cell>
          <cell r="M21">
            <v>0.19885224900559625</v>
          </cell>
        </row>
        <row r="22">
          <cell r="B22">
            <v>0.04607424116817013</v>
          </cell>
          <cell r="C22">
            <v>0.04893602493333055</v>
          </cell>
          <cell r="D22">
            <v>0.20776042387733612</v>
          </cell>
          <cell r="E22">
            <v>0.4919442551195514</v>
          </cell>
          <cell r="F22">
            <v>0.5760806797012588</v>
          </cell>
          <cell r="G22">
            <v>0.6101866040040115</v>
          </cell>
          <cell r="H22">
            <v>0.6579326625191841</v>
          </cell>
          <cell r="I22">
            <v>0.6869672521952488</v>
          </cell>
          <cell r="J22">
            <v>0.5844428295502401</v>
          </cell>
          <cell r="K22">
            <v>0.22441377506895777</v>
          </cell>
          <cell r="L22">
            <v>0.049297968884673464</v>
          </cell>
          <cell r="M22">
            <v>0.04894062408143764</v>
          </cell>
        </row>
        <row r="23">
          <cell r="B23">
            <v>0.1614752665941217</v>
          </cell>
          <cell r="C23">
            <v>0.2648378671725752</v>
          </cell>
          <cell r="D23">
            <v>0.5123237594774689</v>
          </cell>
          <cell r="E23">
            <v>0.6996843007239567</v>
          </cell>
          <cell r="F23">
            <v>0.7119734888842295</v>
          </cell>
          <cell r="G23">
            <v>0.7286234997504067</v>
          </cell>
          <cell r="H23">
            <v>0.7685396143849567</v>
          </cell>
          <cell r="I23">
            <v>0.8011471752222528</v>
          </cell>
          <cell r="J23">
            <v>0.7761581121661478</v>
          </cell>
          <cell r="K23">
            <v>0.5432578529494463</v>
          </cell>
          <cell r="L23">
            <v>0.25936637107444604</v>
          </cell>
          <cell r="M23">
            <v>0.16707673376073875</v>
          </cell>
        </row>
        <row r="24">
          <cell r="B24">
            <v>0.2013271205389025</v>
          </cell>
          <cell r="C24">
            <v>0.3575987780330091</v>
          </cell>
          <cell r="D24">
            <v>0.5509788599544033</v>
          </cell>
          <cell r="E24">
            <v>0.5734319054256232</v>
          </cell>
          <cell r="F24">
            <v>0.6101001493176987</v>
          </cell>
          <cell r="G24">
            <v>0.6196148444869162</v>
          </cell>
          <cell r="H24">
            <v>0.6690913242402602</v>
          </cell>
          <cell r="I24">
            <v>0.7138930530114589</v>
          </cell>
          <cell r="J24">
            <v>0.6703052838505751</v>
          </cell>
          <cell r="K24">
            <v>0.5868493525895516</v>
          </cell>
          <cell r="L24">
            <v>0.35664257910038016</v>
          </cell>
          <cell r="M24">
            <v>0.2087796339715918</v>
          </cell>
        </row>
        <row r="25">
          <cell r="B25">
            <v>0</v>
          </cell>
          <cell r="C25">
            <v>0.2047972411080255</v>
          </cell>
          <cell r="D25">
            <v>0.5191275443637555</v>
          </cell>
          <cell r="E25">
            <v>0.6223988020526765</v>
          </cell>
          <cell r="F25">
            <v>0.5698968896570018</v>
          </cell>
          <cell r="G25">
            <v>0.5328171790549591</v>
          </cell>
          <cell r="H25">
            <v>0.5876684564235596</v>
          </cell>
          <cell r="I25">
            <v>0.6846628222204745</v>
          </cell>
          <cell r="J25">
            <v>0.7130827178288657</v>
          </cell>
          <cell r="K25">
            <v>0.548669722731625</v>
          </cell>
          <cell r="L25">
            <v>0.20349332517272478</v>
          </cell>
          <cell r="M25">
            <v>0</v>
          </cell>
        </row>
        <row r="26">
          <cell r="B26">
            <v>0.303632314261058</v>
          </cell>
          <cell r="C26">
            <v>0.41365979687088483</v>
          </cell>
          <cell r="D26">
            <v>0.5721032063059339</v>
          </cell>
          <cell r="E26">
            <v>0.6512137820623338</v>
          </cell>
          <cell r="F26">
            <v>0.6278500203009951</v>
          </cell>
          <cell r="G26">
            <v>0.6099652053279222</v>
          </cell>
          <cell r="H26">
            <v>0.6604670771443183</v>
          </cell>
          <cell r="I26">
            <v>0.7354930945594617</v>
          </cell>
          <cell r="J26">
            <v>0.735598664482886</v>
          </cell>
          <cell r="K26">
            <v>0.606724880733093</v>
          </cell>
          <cell r="L26">
            <v>0.41286978458654267</v>
          </cell>
          <cell r="M26">
            <v>0.3150080990276863</v>
          </cell>
        </row>
        <row r="27">
          <cell r="B27">
            <v>0.00012991070424225027</v>
          </cell>
          <cell r="C27">
            <v>0.0029290047200758807</v>
          </cell>
          <cell r="D27">
            <v>0.2689295344332409</v>
          </cell>
          <cell r="E27">
            <v>0.6505052915435633</v>
          </cell>
          <cell r="F27">
            <v>0.6337341017974317</v>
          </cell>
          <cell r="G27">
            <v>0.6916544336205206</v>
          </cell>
          <cell r="H27">
            <v>0.737499076802018</v>
          </cell>
          <cell r="I27">
            <v>0.7385061837616727</v>
          </cell>
          <cell r="J27">
            <v>0.7343615211649276</v>
          </cell>
          <cell r="K27">
            <v>0.2720114945345914</v>
          </cell>
          <cell r="L27">
            <v>0.002660362613469664</v>
          </cell>
          <cell r="M27">
            <v>0.00016836002807350505</v>
          </cell>
        </row>
        <row r="28">
          <cell r="B28">
            <v>0.17585050484985174</v>
          </cell>
          <cell r="C28">
            <v>0.19193928236777485</v>
          </cell>
          <cell r="D28">
            <v>0.3153892881829543</v>
          </cell>
          <cell r="E28">
            <v>0.43057990078351194</v>
          </cell>
          <cell r="F28">
            <v>0.5954630602615478</v>
          </cell>
          <cell r="G28">
            <v>0.7466341316252122</v>
          </cell>
          <cell r="H28">
            <v>0.786229454057765</v>
          </cell>
          <cell r="I28">
            <v>0.7030002752590087</v>
          </cell>
          <cell r="J28">
            <v>0.5211044317756386</v>
          </cell>
          <cell r="K28">
            <v>0.34564038875201397</v>
          </cell>
          <cell r="L28">
            <v>0.18993223289509756</v>
          </cell>
          <cell r="M28">
            <v>0.18528765990554316</v>
          </cell>
        </row>
        <row r="29">
          <cell r="B29">
            <v>0.0578869656047285</v>
          </cell>
          <cell r="C29">
            <v>0.12996853569443287</v>
          </cell>
          <cell r="D29">
            <v>0.3963664839366498</v>
          </cell>
          <cell r="E29">
            <v>0.5651688009568289</v>
          </cell>
          <cell r="F29">
            <v>0.6172324774235315</v>
          </cell>
          <cell r="G29">
            <v>0.687070421185303</v>
          </cell>
          <cell r="H29">
            <v>0.7314457001332986</v>
          </cell>
          <cell r="I29">
            <v>0.7222173700240876</v>
          </cell>
          <cell r="J29">
            <v>0.6572293189586461</v>
          </cell>
          <cell r="K29">
            <v>0.42658468789359794</v>
          </cell>
          <cell r="L29">
            <v>0.1278477408768498</v>
          </cell>
          <cell r="M29">
            <v>0.06113356352693287</v>
          </cell>
        </row>
        <row r="30">
          <cell r="B30">
            <v>0</v>
          </cell>
          <cell r="C30">
            <v>0</v>
          </cell>
          <cell r="D30">
            <v>0.0094377156624515</v>
          </cell>
          <cell r="E30">
            <v>0.3207053309082822</v>
          </cell>
          <cell r="F30">
            <v>0.5309013301756335</v>
          </cell>
          <cell r="G30">
            <v>0.7119304879135391</v>
          </cell>
          <cell r="H30">
            <v>0.7529912842400436</v>
          </cell>
          <cell r="I30">
            <v>0.6414758175057897</v>
          </cell>
          <cell r="J30">
            <v>0.3983011048677959</v>
          </cell>
          <cell r="K30">
            <v>0.006589823077353626</v>
          </cell>
          <cell r="L30">
            <v>0</v>
          </cell>
          <cell r="M30">
            <v>0</v>
          </cell>
        </row>
        <row r="31">
          <cell r="B31">
            <v>0.004105785311474505</v>
          </cell>
          <cell r="C31">
            <v>0.02775746383729567</v>
          </cell>
          <cell r="D31">
            <v>0.15421706760284673</v>
          </cell>
          <cell r="E31">
            <v>0.373763737419694</v>
          </cell>
          <cell r="F31">
            <v>0.6261336491644542</v>
          </cell>
          <cell r="G31">
            <v>0.7280544198355438</v>
          </cell>
          <cell r="H31">
            <v>0.7695993263631933</v>
          </cell>
          <cell r="I31">
            <v>0.7228880479328337</v>
          </cell>
          <cell r="J31">
            <v>0.4619234397207427</v>
          </cell>
          <cell r="K31">
            <v>0.17122548352313025</v>
          </cell>
          <cell r="L31">
            <v>0.02729942287168864</v>
          </cell>
          <cell r="M31">
            <v>0.004240604838415377</v>
          </cell>
        </row>
        <row r="32">
          <cell r="B32">
            <v>0.03765010062486026</v>
          </cell>
          <cell r="C32">
            <v>0.14391604235510336</v>
          </cell>
          <cell r="D32">
            <v>0.309767364422256</v>
          </cell>
          <cell r="E32">
            <v>0.43061137073646283</v>
          </cell>
          <cell r="F32">
            <v>0.5259861567911025</v>
          </cell>
          <cell r="G32">
            <v>0.43675848854898225</v>
          </cell>
          <cell r="H32">
            <v>0.49657582665943834</v>
          </cell>
          <cell r="I32">
            <v>0.6478580436684864</v>
          </cell>
          <cell r="J32">
            <v>0.5199076487098706</v>
          </cell>
          <cell r="K32">
            <v>0.339718148013149</v>
          </cell>
          <cell r="L32">
            <v>0.14058945773753298</v>
          </cell>
          <cell r="M32">
            <v>0.039892456919324484</v>
          </cell>
        </row>
        <row r="33">
          <cell r="B33">
            <v>0.011283188660758102</v>
          </cell>
          <cell r="C33">
            <v>0.035591599313534276</v>
          </cell>
          <cell r="D33">
            <v>0.13330351202276008</v>
          </cell>
          <cell r="E33">
            <v>0.4515462446051293</v>
          </cell>
          <cell r="F33">
            <v>0.6162628756026326</v>
          </cell>
          <cell r="G33">
            <v>0.7092980444129572</v>
          </cell>
          <cell r="H33">
            <v>0.7509674756960636</v>
          </cell>
          <cell r="I33">
            <v>0.7139144362554191</v>
          </cell>
          <cell r="J33">
            <v>0.5477175789127456</v>
          </cell>
          <cell r="K33">
            <v>0.14622967798744058</v>
          </cell>
          <cell r="L33">
            <v>0.03569058899530216</v>
          </cell>
          <cell r="M33">
            <v>0.012051858337012725</v>
          </cell>
        </row>
        <row r="34">
          <cell r="B34">
            <v>0.15077316883137415</v>
          </cell>
          <cell r="C34">
            <v>0.15347225585642116</v>
          </cell>
          <cell r="D34">
            <v>0.19468960485783543</v>
          </cell>
          <cell r="E34">
            <v>0.18208075732735457</v>
          </cell>
          <cell r="F34">
            <v>0.27436961711318747</v>
          </cell>
          <cell r="G34">
            <v>0.37520447072964136</v>
          </cell>
          <cell r="H34">
            <v>0.42887844556747895</v>
          </cell>
          <cell r="I34">
            <v>0.3695644799487676</v>
          </cell>
          <cell r="J34">
            <v>0.26235509521827516</v>
          </cell>
          <cell r="K34">
            <v>0.21388407616540248</v>
          </cell>
          <cell r="L34">
            <v>0.15635670188033227</v>
          </cell>
          <cell r="M34">
            <v>0.1558938286450566</v>
          </cell>
        </row>
        <row r="35">
          <cell r="B35">
            <v>0.01132463001633926</v>
          </cell>
          <cell r="C35">
            <v>0.18832619037608</v>
          </cell>
          <cell r="D35">
            <v>0.4211970191687258</v>
          </cell>
          <cell r="E35">
            <v>0.5097588441767816</v>
          </cell>
          <cell r="F35">
            <v>0.5682906972475615</v>
          </cell>
          <cell r="G35">
            <v>0.36330271692105737</v>
          </cell>
          <cell r="H35">
            <v>0.4157778352554784</v>
          </cell>
          <cell r="I35">
            <v>0.6847838992345694</v>
          </cell>
          <cell r="J35">
            <v>0.6042730244285406</v>
          </cell>
          <cell r="K35">
            <v>0.45363814717553896</v>
          </cell>
          <cell r="L35">
            <v>0.18568593392439714</v>
          </cell>
          <cell r="M35">
            <v>0.011453543492702549</v>
          </cell>
        </row>
        <row r="36">
          <cell r="B36">
            <v>0</v>
          </cell>
          <cell r="C36">
            <v>0.009199958586575588</v>
          </cell>
          <cell r="D36">
            <v>0.13340766975781806</v>
          </cell>
          <cell r="E36">
            <v>0.3979910541053717</v>
          </cell>
          <cell r="F36">
            <v>0.4857970281793754</v>
          </cell>
          <cell r="G36">
            <v>0.7096197897885145</v>
          </cell>
          <cell r="H36">
            <v>0.7481315345295675</v>
          </cell>
          <cell r="I36">
            <v>0.6105482628897707</v>
          </cell>
          <cell r="J36">
            <v>0.47667535120163007</v>
          </cell>
          <cell r="K36">
            <v>0.15610547267495933</v>
          </cell>
          <cell r="L36">
            <v>0.0049767435293753695</v>
          </cell>
          <cell r="M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A2" sqref="A2"/>
    </sheetView>
  </sheetViews>
  <sheetFormatPr defaultColWidth="9.140625" defaultRowHeight="12.75"/>
  <cols>
    <col min="1" max="1" width="11.7109375" style="5" customWidth="1"/>
    <col min="2" max="14" width="7.00390625" style="6" customWidth="1"/>
    <col min="15" max="16384" width="9.140625" style="6" customWidth="1"/>
  </cols>
  <sheetData>
    <row r="1" s="2" customFormat="1" ht="15.75">
      <c r="A1" s="1" t="s">
        <v>90</v>
      </c>
    </row>
    <row r="2" spans="1:2" ht="11.25">
      <c r="A2" s="8" t="s">
        <v>50</v>
      </c>
      <c r="B2" s="4" t="s">
        <v>91</v>
      </c>
    </row>
    <row r="3" spans="1:14" s="5" customFormat="1" ht="11.25">
      <c r="A3" s="5" t="s">
        <v>50</v>
      </c>
      <c r="B3" s="9">
        <v>1</v>
      </c>
      <c r="C3" s="9">
        <v>2</v>
      </c>
      <c r="D3" s="9">
        <v>3</v>
      </c>
      <c r="E3" s="9">
        <v>4</v>
      </c>
      <c r="F3" s="9">
        <v>5</v>
      </c>
      <c r="G3" s="9">
        <v>6</v>
      </c>
      <c r="H3" s="9">
        <v>7</v>
      </c>
      <c r="I3" s="9">
        <v>8</v>
      </c>
      <c r="J3" s="9">
        <v>9</v>
      </c>
      <c r="K3" s="9">
        <v>10</v>
      </c>
      <c r="L3" s="9">
        <v>11</v>
      </c>
      <c r="M3" s="9">
        <v>12</v>
      </c>
      <c r="N3" s="5" t="s">
        <v>92</v>
      </c>
    </row>
    <row r="4" spans="1:14" ht="11.25">
      <c r="A4" s="5" t="s">
        <v>17</v>
      </c>
      <c r="B4" s="6">
        <v>5</v>
      </c>
      <c r="C4" s="6">
        <v>7.7</v>
      </c>
      <c r="D4" s="6">
        <v>11.5</v>
      </c>
      <c r="E4" s="6">
        <v>15.4</v>
      </c>
      <c r="F4" s="6">
        <v>19.4</v>
      </c>
      <c r="G4" s="6">
        <v>23.4</v>
      </c>
      <c r="H4" s="6">
        <v>28</v>
      </c>
      <c r="I4" s="6">
        <v>28.2</v>
      </c>
      <c r="J4" s="6">
        <v>24.9</v>
      </c>
      <c r="K4" s="6">
        <v>16.9</v>
      </c>
      <c r="L4" s="6">
        <v>8</v>
      </c>
      <c r="M4" s="6">
        <v>4.2</v>
      </c>
      <c r="N4" s="6">
        <v>16.1</v>
      </c>
    </row>
    <row r="5" spans="1:14" ht="11.25">
      <c r="A5" s="5" t="s">
        <v>18</v>
      </c>
      <c r="B5" s="6">
        <v>3.6</v>
      </c>
      <c r="C5" s="6">
        <v>5.2</v>
      </c>
      <c r="D5" s="6">
        <v>7.9</v>
      </c>
      <c r="E5" s="6">
        <v>12.8</v>
      </c>
      <c r="F5" s="6">
        <v>18.3</v>
      </c>
      <c r="G5" s="6">
        <v>22.8</v>
      </c>
      <c r="H5" s="6">
        <v>27.7</v>
      </c>
      <c r="I5" s="6">
        <v>26.5</v>
      </c>
      <c r="J5" s="6">
        <v>19.5</v>
      </c>
      <c r="K5" s="6">
        <v>12.5</v>
      </c>
      <c r="L5" s="6">
        <v>6.4</v>
      </c>
      <c r="M5" s="6">
        <v>3.4</v>
      </c>
      <c r="N5" s="6">
        <v>13.9</v>
      </c>
    </row>
    <row r="6" spans="1:14" ht="11.25">
      <c r="A6" s="5" t="s">
        <v>19</v>
      </c>
      <c r="B6" s="6">
        <v>7.5</v>
      </c>
      <c r="C6" s="6">
        <v>8.8</v>
      </c>
      <c r="D6" s="6">
        <v>10.9</v>
      </c>
      <c r="E6" s="6">
        <v>14</v>
      </c>
      <c r="F6" s="6">
        <v>17.4</v>
      </c>
      <c r="G6" s="6">
        <v>21.9</v>
      </c>
      <c r="H6" s="6">
        <v>26</v>
      </c>
      <c r="I6" s="6">
        <v>27</v>
      </c>
      <c r="J6" s="6">
        <v>22.9</v>
      </c>
      <c r="K6" s="6">
        <v>17.3</v>
      </c>
      <c r="L6" s="6">
        <v>8.4</v>
      </c>
      <c r="M6" s="6">
        <v>6.8</v>
      </c>
      <c r="N6" s="6">
        <v>15.7</v>
      </c>
    </row>
    <row r="7" spans="1:14" ht="11.25">
      <c r="A7" s="5" t="s">
        <v>20</v>
      </c>
      <c r="B7" s="6">
        <v>5.3</v>
      </c>
      <c r="C7" s="6">
        <v>6.3</v>
      </c>
      <c r="D7" s="6">
        <v>7.7</v>
      </c>
      <c r="E7" s="6">
        <v>10.3</v>
      </c>
      <c r="F7" s="6">
        <v>13.6</v>
      </c>
      <c r="G7" s="6">
        <v>18.6</v>
      </c>
      <c r="H7" s="6">
        <v>23.6</v>
      </c>
      <c r="I7" s="6">
        <v>24.3</v>
      </c>
      <c r="J7" s="6">
        <v>21.2</v>
      </c>
      <c r="K7" s="6">
        <v>14.6</v>
      </c>
      <c r="L7" s="6">
        <v>6.3</v>
      </c>
      <c r="M7" s="6">
        <v>5.3</v>
      </c>
      <c r="N7" s="6">
        <v>13.1</v>
      </c>
    </row>
    <row r="8" spans="1:14" ht="11.25">
      <c r="A8" s="5" t="s">
        <v>21</v>
      </c>
      <c r="B8" s="6">
        <v>4.5</v>
      </c>
      <c r="C8" s="6">
        <v>5.9</v>
      </c>
      <c r="D8" s="6">
        <v>6.6</v>
      </c>
      <c r="E8" s="6">
        <v>10</v>
      </c>
      <c r="F8" s="6">
        <v>12.1</v>
      </c>
      <c r="G8" s="6">
        <v>17.6</v>
      </c>
      <c r="H8" s="6">
        <v>21.4</v>
      </c>
      <c r="I8" s="6">
        <v>22.3</v>
      </c>
      <c r="J8" s="6">
        <v>18.8</v>
      </c>
      <c r="K8" s="6">
        <v>12.6</v>
      </c>
      <c r="L8" s="6">
        <v>5.5</v>
      </c>
      <c r="M8" s="6">
        <v>4.5</v>
      </c>
      <c r="N8" s="6">
        <v>11.8</v>
      </c>
    </row>
    <row r="9" spans="1:14" ht="11.25">
      <c r="A9" s="5" t="s">
        <v>22</v>
      </c>
      <c r="B9" s="6">
        <v>3.7</v>
      </c>
      <c r="C9" s="6">
        <v>5.2</v>
      </c>
      <c r="D9" s="6">
        <v>7.4</v>
      </c>
      <c r="E9" s="6">
        <v>10.2</v>
      </c>
      <c r="F9" s="6">
        <v>14.7</v>
      </c>
      <c r="G9" s="6">
        <v>19.3</v>
      </c>
      <c r="H9" s="6">
        <v>24.3</v>
      </c>
      <c r="I9" s="6">
        <v>23.4</v>
      </c>
      <c r="J9" s="6">
        <v>19.8</v>
      </c>
      <c r="K9" s="6">
        <v>13.4</v>
      </c>
      <c r="L9" s="6">
        <v>6.3</v>
      </c>
      <c r="M9" s="6">
        <v>3.6</v>
      </c>
      <c r="N9" s="6">
        <v>12.6</v>
      </c>
    </row>
    <row r="10" spans="1:14" ht="11.25">
      <c r="A10" s="5" t="s">
        <v>23</v>
      </c>
      <c r="B10" s="6">
        <v>6</v>
      </c>
      <c r="C10" s="6">
        <v>8.4</v>
      </c>
      <c r="D10" s="6">
        <v>10.6</v>
      </c>
      <c r="E10" s="6">
        <v>13.5</v>
      </c>
      <c r="F10" s="6">
        <v>17.7</v>
      </c>
      <c r="G10" s="6">
        <v>21.4</v>
      </c>
      <c r="H10" s="6">
        <v>25.7</v>
      </c>
      <c r="I10" s="6">
        <v>26.2</v>
      </c>
      <c r="J10" s="6">
        <v>23.6</v>
      </c>
      <c r="K10" s="6">
        <v>17.1</v>
      </c>
      <c r="L10" s="6">
        <v>8.1</v>
      </c>
      <c r="M10" s="6">
        <v>5.4</v>
      </c>
      <c r="N10" s="6">
        <v>15.3</v>
      </c>
    </row>
    <row r="11" spans="1:14" ht="11.25">
      <c r="A11" s="5" t="s">
        <v>24</v>
      </c>
      <c r="B11" s="6">
        <v>4.3</v>
      </c>
      <c r="C11" s="6">
        <v>6.2</v>
      </c>
      <c r="D11" s="6">
        <v>9.3</v>
      </c>
      <c r="E11" s="6">
        <v>12.6</v>
      </c>
      <c r="F11" s="6">
        <v>17.2</v>
      </c>
      <c r="G11" s="6">
        <v>21.2</v>
      </c>
      <c r="H11" s="6">
        <v>26</v>
      </c>
      <c r="I11" s="6">
        <v>25.8</v>
      </c>
      <c r="J11" s="6">
        <v>21.7</v>
      </c>
      <c r="K11" s="6">
        <v>14.5</v>
      </c>
      <c r="L11" s="6">
        <v>7.1</v>
      </c>
      <c r="M11" s="6">
        <v>4.1</v>
      </c>
      <c r="N11" s="6">
        <v>14.2</v>
      </c>
    </row>
    <row r="12" spans="1:14" ht="11.25">
      <c r="A12" s="5" t="s">
        <v>25</v>
      </c>
      <c r="B12" s="6">
        <v>2.9</v>
      </c>
      <c r="C12" s="6">
        <v>4.7</v>
      </c>
      <c r="D12" s="6">
        <v>5.6</v>
      </c>
      <c r="E12" s="6">
        <v>8.7</v>
      </c>
      <c r="F12" s="6">
        <v>14.3</v>
      </c>
      <c r="G12" s="6">
        <v>18.5</v>
      </c>
      <c r="H12" s="6">
        <v>23.2</v>
      </c>
      <c r="I12" s="6">
        <v>23.5</v>
      </c>
      <c r="J12" s="6">
        <v>19.1</v>
      </c>
      <c r="K12" s="6">
        <v>12.3</v>
      </c>
      <c r="L12" s="6">
        <v>5.4</v>
      </c>
      <c r="M12" s="6">
        <v>2.9</v>
      </c>
      <c r="N12" s="6">
        <v>11.8</v>
      </c>
    </row>
    <row r="13" spans="1:14" ht="11.25">
      <c r="A13" s="5" t="s">
        <v>26</v>
      </c>
      <c r="B13" s="6">
        <v>1.9</v>
      </c>
      <c r="C13" s="6">
        <v>2.4</v>
      </c>
      <c r="D13" s="6">
        <v>3.4</v>
      </c>
      <c r="E13" s="6">
        <v>5.7</v>
      </c>
      <c r="F13" s="6">
        <v>9.5</v>
      </c>
      <c r="G13" s="6">
        <v>14.4</v>
      </c>
      <c r="H13" s="6">
        <v>19.2</v>
      </c>
      <c r="I13" s="6">
        <v>19.1</v>
      </c>
      <c r="J13" s="6">
        <v>15.6</v>
      </c>
      <c r="K13" s="6">
        <v>9.9</v>
      </c>
      <c r="L13" s="6">
        <v>3.4</v>
      </c>
      <c r="M13" s="6">
        <v>1.7</v>
      </c>
      <c r="N13" s="6">
        <v>8.9</v>
      </c>
    </row>
    <row r="14" spans="1:14" ht="11.25">
      <c r="A14" s="5" t="s">
        <v>27</v>
      </c>
      <c r="B14" s="6">
        <v>3</v>
      </c>
      <c r="C14" s="6">
        <v>4.6</v>
      </c>
      <c r="D14" s="6">
        <v>6.1</v>
      </c>
      <c r="E14" s="6">
        <v>9</v>
      </c>
      <c r="F14" s="6">
        <v>13.1</v>
      </c>
      <c r="G14" s="6">
        <v>17.1</v>
      </c>
      <c r="H14" s="6">
        <v>21.6</v>
      </c>
      <c r="I14" s="6">
        <v>21.4</v>
      </c>
      <c r="J14" s="6">
        <v>17.8</v>
      </c>
      <c r="K14" s="6">
        <v>12.4</v>
      </c>
      <c r="L14" s="6">
        <v>5.5</v>
      </c>
      <c r="M14" s="6">
        <v>3.1</v>
      </c>
      <c r="N14" s="6">
        <v>11.2</v>
      </c>
    </row>
    <row r="15" spans="1:14" ht="11.25">
      <c r="A15" s="5" t="s">
        <v>28</v>
      </c>
      <c r="B15" s="6">
        <v>4</v>
      </c>
      <c r="C15" s="6">
        <v>6</v>
      </c>
      <c r="D15" s="6">
        <v>8.3</v>
      </c>
      <c r="E15" s="6">
        <v>11.5</v>
      </c>
      <c r="F15" s="6">
        <v>16</v>
      </c>
      <c r="G15" s="6">
        <v>19.8</v>
      </c>
      <c r="H15" s="6">
        <v>24.3</v>
      </c>
      <c r="I15" s="6">
        <v>24.1</v>
      </c>
      <c r="J15" s="6">
        <v>20</v>
      </c>
      <c r="K15" s="6">
        <v>13.7</v>
      </c>
      <c r="L15" s="6">
        <v>6.6</v>
      </c>
      <c r="M15" s="6">
        <v>3.8</v>
      </c>
      <c r="N15" s="6">
        <v>13.2</v>
      </c>
    </row>
    <row r="16" spans="1:14" ht="11.25">
      <c r="A16" s="5" t="s">
        <v>29</v>
      </c>
      <c r="B16" s="6">
        <v>4.7</v>
      </c>
      <c r="C16" s="6">
        <v>6.8</v>
      </c>
      <c r="D16" s="6">
        <v>8.9</v>
      </c>
      <c r="E16" s="6">
        <v>11.9</v>
      </c>
      <c r="F16" s="6">
        <v>16.2</v>
      </c>
      <c r="G16" s="6">
        <v>20</v>
      </c>
      <c r="H16" s="6">
        <v>24.9</v>
      </c>
      <c r="I16" s="6">
        <v>24.9</v>
      </c>
      <c r="J16" s="6">
        <v>21.5</v>
      </c>
      <c r="K16" s="6">
        <v>15.4</v>
      </c>
      <c r="L16" s="6">
        <v>7.2</v>
      </c>
      <c r="M16" s="6">
        <v>4.3</v>
      </c>
      <c r="N16" s="6">
        <v>13.9</v>
      </c>
    </row>
    <row r="17" spans="1:14" ht="11.25">
      <c r="A17" s="5" t="s">
        <v>30</v>
      </c>
      <c r="B17" s="6">
        <v>2.2</v>
      </c>
      <c r="C17" s="6">
        <v>3.1</v>
      </c>
      <c r="D17" s="6">
        <v>4.5</v>
      </c>
      <c r="E17" s="6">
        <v>7.3</v>
      </c>
      <c r="F17" s="6">
        <v>13</v>
      </c>
      <c r="G17" s="6">
        <v>17.7</v>
      </c>
      <c r="H17" s="6">
        <v>22.8</v>
      </c>
      <c r="I17" s="6">
        <v>21.7</v>
      </c>
      <c r="J17" s="6">
        <v>16.7</v>
      </c>
      <c r="K17" s="6">
        <v>11</v>
      </c>
      <c r="L17" s="6">
        <v>4.4</v>
      </c>
      <c r="M17" s="6">
        <v>2</v>
      </c>
      <c r="N17" s="6">
        <v>10.5</v>
      </c>
    </row>
    <row r="18" spans="1:14" ht="11.25">
      <c r="A18" s="5" t="s">
        <v>31</v>
      </c>
      <c r="B18" s="6">
        <v>3.9</v>
      </c>
      <c r="C18" s="6">
        <v>5.2</v>
      </c>
      <c r="D18" s="6">
        <v>6.3</v>
      </c>
      <c r="E18" s="6">
        <v>9</v>
      </c>
      <c r="F18" s="6">
        <v>13.3</v>
      </c>
      <c r="G18" s="6">
        <v>17.5</v>
      </c>
      <c r="H18" s="6">
        <v>22</v>
      </c>
      <c r="I18" s="6">
        <v>21.7</v>
      </c>
      <c r="J18" s="6">
        <v>18</v>
      </c>
      <c r="K18" s="6">
        <v>12.2</v>
      </c>
      <c r="L18" s="6">
        <v>5.9</v>
      </c>
      <c r="M18" s="6">
        <v>3.8</v>
      </c>
      <c r="N18" s="6">
        <v>11.6</v>
      </c>
    </row>
    <row r="19" spans="1:14" ht="11.25">
      <c r="A19" s="5" t="s">
        <v>32</v>
      </c>
      <c r="B19" s="6">
        <v>4.5</v>
      </c>
      <c r="C19" s="6">
        <v>6.6</v>
      </c>
      <c r="D19" s="6">
        <v>8.4</v>
      </c>
      <c r="E19" s="6">
        <v>11.5</v>
      </c>
      <c r="F19" s="6">
        <v>15.8</v>
      </c>
      <c r="G19" s="6">
        <v>19.6</v>
      </c>
      <c r="H19" s="6">
        <v>23.9</v>
      </c>
      <c r="I19" s="6">
        <v>24.1</v>
      </c>
      <c r="J19" s="6">
        <v>21</v>
      </c>
      <c r="K19" s="6">
        <v>14.7</v>
      </c>
      <c r="L19" s="6">
        <v>6.5</v>
      </c>
      <c r="M19" s="6">
        <v>4.2</v>
      </c>
      <c r="N19" s="6">
        <v>13.4</v>
      </c>
    </row>
    <row r="20" spans="1:14" ht="11.25">
      <c r="A20" s="5" t="s">
        <v>33</v>
      </c>
      <c r="B20" s="6">
        <v>3.5</v>
      </c>
      <c r="C20" s="6">
        <v>5.7</v>
      </c>
      <c r="D20" s="6">
        <v>8.3</v>
      </c>
      <c r="E20" s="6">
        <v>11.3</v>
      </c>
      <c r="F20" s="6">
        <v>16.4</v>
      </c>
      <c r="G20" s="6">
        <v>20.5</v>
      </c>
      <c r="H20" s="6">
        <v>24.8</v>
      </c>
      <c r="I20" s="6">
        <v>24.2</v>
      </c>
      <c r="J20" s="6">
        <v>20</v>
      </c>
      <c r="K20" s="6">
        <v>13.4</v>
      </c>
      <c r="L20" s="6">
        <v>6.3</v>
      </c>
      <c r="M20" s="6">
        <v>3.4</v>
      </c>
      <c r="N20" s="6">
        <v>13.2</v>
      </c>
    </row>
    <row r="21" spans="1:14" ht="11.25">
      <c r="A21" s="5" t="s">
        <v>34</v>
      </c>
      <c r="B21" s="6">
        <v>5.6</v>
      </c>
      <c r="C21" s="6">
        <v>7.3</v>
      </c>
      <c r="D21" s="6">
        <v>9.1</v>
      </c>
      <c r="E21" s="6">
        <v>11.2</v>
      </c>
      <c r="F21" s="6">
        <v>15.8</v>
      </c>
      <c r="G21" s="6">
        <v>19.7</v>
      </c>
      <c r="H21" s="6">
        <v>24.5</v>
      </c>
      <c r="I21" s="6">
        <v>24.7</v>
      </c>
      <c r="J21" s="6">
        <v>21.6</v>
      </c>
      <c r="K21" s="6">
        <v>15.4</v>
      </c>
      <c r="L21" s="6">
        <v>7.4</v>
      </c>
      <c r="M21" s="6">
        <v>5</v>
      </c>
      <c r="N21" s="6">
        <v>13.9</v>
      </c>
    </row>
    <row r="22" spans="1:14" ht="11.25">
      <c r="A22" s="5" t="s">
        <v>35</v>
      </c>
      <c r="B22" s="6">
        <v>4</v>
      </c>
      <c r="C22" s="6">
        <v>5</v>
      </c>
      <c r="D22" s="6">
        <v>6.2</v>
      </c>
      <c r="E22" s="6">
        <v>8.6</v>
      </c>
      <c r="F22" s="6">
        <v>12.5</v>
      </c>
      <c r="G22" s="6">
        <v>16.8</v>
      </c>
      <c r="H22" s="6">
        <v>21.5</v>
      </c>
      <c r="I22" s="6">
        <v>21.7</v>
      </c>
      <c r="J22" s="6">
        <v>18.5</v>
      </c>
      <c r="K22" s="6">
        <v>12.5</v>
      </c>
      <c r="L22" s="6">
        <v>5.5</v>
      </c>
      <c r="M22" s="6">
        <v>3.7</v>
      </c>
      <c r="N22" s="6">
        <v>11.4</v>
      </c>
    </row>
    <row r="23" spans="1:14" ht="11.25">
      <c r="A23" s="5" t="s">
        <v>36</v>
      </c>
      <c r="B23" s="6">
        <v>6.7</v>
      </c>
      <c r="C23" s="6">
        <v>8</v>
      </c>
      <c r="D23" s="6">
        <v>9.9</v>
      </c>
      <c r="E23" s="6">
        <v>12.1</v>
      </c>
      <c r="F23" s="6">
        <v>16.1</v>
      </c>
      <c r="G23" s="6">
        <v>20.2</v>
      </c>
      <c r="H23" s="6">
        <v>24.7</v>
      </c>
      <c r="I23" s="6">
        <v>25.2</v>
      </c>
      <c r="J23" s="6">
        <v>22.3</v>
      </c>
      <c r="K23" s="6">
        <v>16.1</v>
      </c>
      <c r="L23" s="6">
        <v>7.9</v>
      </c>
      <c r="M23" s="6">
        <v>6</v>
      </c>
      <c r="N23" s="6">
        <v>14.6</v>
      </c>
    </row>
    <row r="24" spans="1:14" ht="11.25">
      <c r="A24" s="5" t="s">
        <v>37</v>
      </c>
      <c r="B24" s="6">
        <v>7.1</v>
      </c>
      <c r="C24" s="6">
        <v>9</v>
      </c>
      <c r="D24" s="6">
        <v>11.6</v>
      </c>
      <c r="E24" s="6">
        <v>14.6</v>
      </c>
      <c r="F24" s="6">
        <v>19.1</v>
      </c>
      <c r="G24" s="6">
        <v>23.3</v>
      </c>
      <c r="H24" s="6">
        <v>27.9</v>
      </c>
      <c r="I24" s="6">
        <v>28.2</v>
      </c>
      <c r="J24" s="6">
        <v>25.1</v>
      </c>
      <c r="K24" s="6">
        <v>18.1</v>
      </c>
      <c r="L24" s="6">
        <v>9.1</v>
      </c>
      <c r="M24" s="6">
        <v>6.3</v>
      </c>
      <c r="N24" s="6">
        <v>16.6</v>
      </c>
    </row>
    <row r="25" spans="1:14" ht="11.25">
      <c r="A25" s="5" t="s">
        <v>38</v>
      </c>
      <c r="B25" s="6">
        <v>4.7</v>
      </c>
      <c r="C25" s="6">
        <v>7.1</v>
      </c>
      <c r="D25" s="6">
        <v>10.5</v>
      </c>
      <c r="E25" s="6">
        <v>14</v>
      </c>
      <c r="F25" s="6">
        <v>19.8</v>
      </c>
      <c r="G25" s="6">
        <v>24.2</v>
      </c>
      <c r="H25" s="6">
        <v>29.1</v>
      </c>
      <c r="I25" s="6">
        <v>29</v>
      </c>
      <c r="J25" s="6">
        <v>23.8</v>
      </c>
      <c r="K25" s="6">
        <v>15.8</v>
      </c>
      <c r="L25" s="6">
        <v>7.3</v>
      </c>
      <c r="M25" s="6">
        <v>3.9</v>
      </c>
      <c r="N25" s="6">
        <v>15.8</v>
      </c>
    </row>
    <row r="26" spans="1:14" ht="11.25">
      <c r="A26" s="5" t="s">
        <v>39</v>
      </c>
      <c r="B26" s="6">
        <v>4.9</v>
      </c>
      <c r="C26" s="6">
        <v>7.3</v>
      </c>
      <c r="D26" s="6">
        <v>10.5</v>
      </c>
      <c r="E26" s="6">
        <v>14.7</v>
      </c>
      <c r="F26" s="6">
        <v>18.6</v>
      </c>
      <c r="G26" s="6">
        <v>22.8</v>
      </c>
      <c r="H26" s="6">
        <v>26.9</v>
      </c>
      <c r="I26" s="6">
        <v>27.8</v>
      </c>
      <c r="J26" s="6">
        <v>23</v>
      </c>
      <c r="K26" s="6">
        <v>15.8</v>
      </c>
      <c r="L26" s="6">
        <v>8.1</v>
      </c>
      <c r="M26" s="6">
        <v>4.5</v>
      </c>
      <c r="N26" s="6">
        <v>15.4</v>
      </c>
    </row>
    <row r="27" spans="1:14" ht="11.25">
      <c r="A27" s="5" t="s">
        <v>40</v>
      </c>
      <c r="B27" s="6">
        <v>2.4</v>
      </c>
      <c r="C27" s="6">
        <v>3.8</v>
      </c>
      <c r="D27" s="6">
        <v>5.5</v>
      </c>
      <c r="E27" s="6">
        <v>9</v>
      </c>
      <c r="F27" s="6">
        <v>15</v>
      </c>
      <c r="G27" s="6">
        <v>19.8</v>
      </c>
      <c r="H27" s="6">
        <v>25.1</v>
      </c>
      <c r="I27" s="6">
        <v>24.8</v>
      </c>
      <c r="J27" s="6">
        <v>17.2</v>
      </c>
      <c r="K27" s="6">
        <v>11.2</v>
      </c>
      <c r="L27" s="6">
        <v>5.3</v>
      </c>
      <c r="M27" s="6">
        <v>2.5</v>
      </c>
      <c r="N27" s="6">
        <v>11.8</v>
      </c>
    </row>
    <row r="28" spans="1:14" ht="11.25">
      <c r="A28" s="5" t="s">
        <v>41</v>
      </c>
      <c r="B28" s="6">
        <v>4.1</v>
      </c>
      <c r="C28" s="6">
        <v>5.2</v>
      </c>
      <c r="D28" s="6">
        <v>6.9</v>
      </c>
      <c r="E28" s="6">
        <v>9.1</v>
      </c>
      <c r="F28" s="6">
        <v>14.1</v>
      </c>
      <c r="G28" s="6">
        <v>17.1</v>
      </c>
      <c r="H28" s="6">
        <v>20</v>
      </c>
      <c r="I28" s="6">
        <v>19.3</v>
      </c>
      <c r="J28" s="6">
        <v>16.3</v>
      </c>
      <c r="K28" s="6">
        <v>12.5</v>
      </c>
      <c r="L28" s="6">
        <v>6.5</v>
      </c>
      <c r="M28" s="6">
        <v>4</v>
      </c>
      <c r="N28" s="6">
        <v>11.3</v>
      </c>
    </row>
    <row r="29" spans="1:14" ht="11.25">
      <c r="A29" s="5" t="s">
        <v>42</v>
      </c>
      <c r="B29" s="6">
        <v>2.7</v>
      </c>
      <c r="C29" s="6">
        <v>2.1</v>
      </c>
      <c r="D29" s="6">
        <v>3.4</v>
      </c>
      <c r="E29" s="6">
        <v>5.9</v>
      </c>
      <c r="F29" s="6">
        <v>8.8</v>
      </c>
      <c r="G29" s="6">
        <v>13.8</v>
      </c>
      <c r="H29" s="6">
        <v>18.1</v>
      </c>
      <c r="I29" s="6">
        <v>18</v>
      </c>
      <c r="J29" s="6">
        <v>15.1</v>
      </c>
      <c r="K29" s="6">
        <v>9.4</v>
      </c>
      <c r="L29" s="6">
        <v>2</v>
      </c>
      <c r="M29" s="6">
        <v>1.2</v>
      </c>
      <c r="N29" s="6">
        <v>8.4</v>
      </c>
    </row>
    <row r="30" spans="1:14" ht="11.25">
      <c r="A30" s="5" t="s">
        <v>43</v>
      </c>
      <c r="B30" s="6">
        <v>5.1</v>
      </c>
      <c r="C30" s="6">
        <v>6.7</v>
      </c>
      <c r="D30" s="6">
        <v>8.2</v>
      </c>
      <c r="E30" s="6">
        <v>10.3</v>
      </c>
      <c r="F30" s="6">
        <v>15</v>
      </c>
      <c r="G30" s="6">
        <v>18.9</v>
      </c>
      <c r="H30" s="6">
        <v>22.3</v>
      </c>
      <c r="I30" s="6">
        <v>21.7</v>
      </c>
      <c r="J30" s="6">
        <v>19.3</v>
      </c>
      <c r="K30" s="6">
        <v>13.4</v>
      </c>
      <c r="L30" s="6">
        <v>6.1</v>
      </c>
      <c r="M30" s="6">
        <v>5.5</v>
      </c>
      <c r="N30" s="6">
        <v>12.7</v>
      </c>
    </row>
    <row r="31" spans="1:14" ht="11.25">
      <c r="A31" s="5" t="s">
        <v>44</v>
      </c>
      <c r="B31" s="6">
        <v>2.6</v>
      </c>
      <c r="C31" s="6">
        <v>3.4</v>
      </c>
      <c r="D31" s="6">
        <v>4.7</v>
      </c>
      <c r="E31" s="6">
        <v>5.8</v>
      </c>
      <c r="F31" s="6">
        <v>10.6</v>
      </c>
      <c r="G31" s="6">
        <v>15.7</v>
      </c>
      <c r="H31" s="6">
        <v>20.7</v>
      </c>
      <c r="I31" s="6">
        <v>19.2</v>
      </c>
      <c r="J31" s="6">
        <v>17.8</v>
      </c>
      <c r="K31" s="6">
        <v>11.8</v>
      </c>
      <c r="L31" s="6">
        <v>4.1</v>
      </c>
      <c r="M31" s="6">
        <v>2.5</v>
      </c>
      <c r="N31" s="6">
        <v>9.9</v>
      </c>
    </row>
    <row r="32" spans="1:14" ht="11.25">
      <c r="A32" s="5" t="s">
        <v>45</v>
      </c>
      <c r="B32" s="6">
        <v>4.3</v>
      </c>
      <c r="C32" s="6">
        <v>4.9</v>
      </c>
      <c r="D32" s="6">
        <v>7</v>
      </c>
      <c r="E32" s="6">
        <v>10.8</v>
      </c>
      <c r="F32" s="6">
        <v>16.3</v>
      </c>
      <c r="G32" s="6">
        <v>19.4</v>
      </c>
      <c r="H32" s="6">
        <v>24.4</v>
      </c>
      <c r="I32" s="6">
        <v>22.9</v>
      </c>
      <c r="J32" s="6">
        <v>18.3</v>
      </c>
      <c r="K32" s="6">
        <v>13.2</v>
      </c>
      <c r="L32" s="6">
        <v>6.3</v>
      </c>
      <c r="M32" s="6">
        <v>4.6</v>
      </c>
      <c r="N32" s="6">
        <v>12.7</v>
      </c>
    </row>
    <row r="33" spans="1:14" ht="11.25">
      <c r="A33" s="5" t="s">
        <v>46</v>
      </c>
      <c r="B33" s="6">
        <v>3.9</v>
      </c>
      <c r="C33" s="6">
        <v>5.2</v>
      </c>
      <c r="D33" s="6">
        <v>7.3</v>
      </c>
      <c r="E33" s="6">
        <v>12</v>
      </c>
      <c r="F33" s="6">
        <v>16.1</v>
      </c>
      <c r="G33" s="6">
        <v>19</v>
      </c>
      <c r="H33" s="6">
        <v>23.9</v>
      </c>
      <c r="I33" s="6">
        <v>24.7</v>
      </c>
      <c r="J33" s="6">
        <v>20</v>
      </c>
      <c r="K33" s="6">
        <v>13.2</v>
      </c>
      <c r="L33" s="6">
        <v>6.6</v>
      </c>
      <c r="M33" s="6">
        <v>3.8</v>
      </c>
      <c r="N33" s="6">
        <v>13</v>
      </c>
    </row>
    <row r="34" spans="1:14" ht="11.25">
      <c r="A34" s="5" t="s">
        <v>47</v>
      </c>
      <c r="B34" s="6">
        <v>1.2</v>
      </c>
      <c r="C34" s="6">
        <v>1.7</v>
      </c>
      <c r="D34" s="6">
        <v>3</v>
      </c>
      <c r="E34" s="6">
        <v>5.5</v>
      </c>
      <c r="F34" s="6">
        <v>11.3</v>
      </c>
      <c r="G34" s="6">
        <v>16.4</v>
      </c>
      <c r="H34" s="6">
        <v>20.5</v>
      </c>
      <c r="I34" s="6">
        <v>19.1</v>
      </c>
      <c r="J34" s="6">
        <v>14.4</v>
      </c>
      <c r="K34" s="6">
        <v>9.5</v>
      </c>
      <c r="L34" s="6">
        <v>4.1</v>
      </c>
      <c r="M34" s="6">
        <v>1.4</v>
      </c>
      <c r="N34" s="6">
        <v>9</v>
      </c>
    </row>
    <row r="35" spans="1:14" ht="11.25">
      <c r="A35" s="5" t="s">
        <v>48</v>
      </c>
      <c r="B35" s="6">
        <v>2.1</v>
      </c>
      <c r="C35" s="6">
        <v>2.9</v>
      </c>
      <c r="D35" s="6">
        <v>4.4</v>
      </c>
      <c r="E35" s="6">
        <v>6.9</v>
      </c>
      <c r="F35" s="6">
        <v>12.6</v>
      </c>
      <c r="G35" s="6">
        <v>17.2</v>
      </c>
      <c r="H35" s="6">
        <v>21.4</v>
      </c>
      <c r="I35" s="6">
        <v>20.2</v>
      </c>
      <c r="J35" s="6">
        <v>14.5</v>
      </c>
      <c r="K35" s="6">
        <v>9.6</v>
      </c>
      <c r="L35" s="6">
        <v>4.9</v>
      </c>
      <c r="M35" s="6">
        <v>2.4</v>
      </c>
      <c r="N35" s="6">
        <v>9.9</v>
      </c>
    </row>
    <row r="36" spans="1:14" ht="11.25">
      <c r="A36" s="5" t="s">
        <v>49</v>
      </c>
      <c r="B36" s="6">
        <v>1.9</v>
      </c>
      <c r="C36" s="6">
        <v>3.2</v>
      </c>
      <c r="D36" s="6">
        <v>5.6</v>
      </c>
      <c r="E36" s="6">
        <v>9.1</v>
      </c>
      <c r="F36" s="6">
        <v>15.5</v>
      </c>
      <c r="G36" s="6">
        <v>20.2</v>
      </c>
      <c r="H36" s="6">
        <v>25.6</v>
      </c>
      <c r="I36" s="6">
        <v>23.4</v>
      </c>
      <c r="J36" s="6">
        <v>17.9</v>
      </c>
      <c r="K36" s="6">
        <v>11.3</v>
      </c>
      <c r="L36" s="6">
        <v>4.9</v>
      </c>
      <c r="M36" s="6">
        <v>2.3</v>
      </c>
      <c r="N36" s="6">
        <v>11.7</v>
      </c>
    </row>
    <row r="38" spans="1:14" ht="11.25">
      <c r="A38" s="5" t="s">
        <v>93</v>
      </c>
      <c r="B38" s="6">
        <v>7.8</v>
      </c>
      <c r="C38" s="6">
        <v>10.2</v>
      </c>
      <c r="D38" s="6">
        <v>11.6</v>
      </c>
      <c r="E38" s="6">
        <v>13.7</v>
      </c>
      <c r="F38" s="6">
        <v>18.5</v>
      </c>
      <c r="G38" s="6">
        <v>22.6</v>
      </c>
      <c r="H38" s="6">
        <v>27.6</v>
      </c>
      <c r="I38" s="6">
        <v>26.7</v>
      </c>
      <c r="J38" s="6">
        <v>23.9</v>
      </c>
      <c r="K38" s="6">
        <v>16.4</v>
      </c>
      <c r="L38" s="6">
        <v>8.1</v>
      </c>
      <c r="M38" s="6">
        <v>6.1</v>
      </c>
      <c r="N38" s="6">
        <v>16.1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B4" sqref="B4"/>
    </sheetView>
  </sheetViews>
  <sheetFormatPr defaultColWidth="9.140625" defaultRowHeight="12.75"/>
  <cols>
    <col min="1" max="1" width="11.57421875" style="5" customWidth="1"/>
    <col min="2" max="16384" width="9.140625" style="6" customWidth="1"/>
  </cols>
  <sheetData>
    <row r="1" s="2" customFormat="1" ht="15.75">
      <c r="A1" s="1" t="s">
        <v>16</v>
      </c>
    </row>
    <row r="2" spans="1:2" s="4" customFormat="1" ht="11.25">
      <c r="A2" s="5" t="s">
        <v>3</v>
      </c>
      <c r="B2" s="4" t="s">
        <v>0</v>
      </c>
    </row>
    <row r="3" spans="1:13" s="4" customFormat="1" ht="11.25">
      <c r="A3" s="5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</row>
    <row r="4" spans="1:13" ht="11.25">
      <c r="A4" s="5" t="s">
        <v>17</v>
      </c>
      <c r="B4" s="7">
        <f>(1-'[1]pct_blk_canopy'!B4)*'[1]tr_cld_topo_sloped'!B4</f>
        <v>2.8598590545044544</v>
      </c>
      <c r="C4" s="7">
        <f>(1-'[1]pct_blk_canopy'!C4)*'[1]tr_cld_topo_sloped'!C4</f>
        <v>5.367589391552588</v>
      </c>
      <c r="D4" s="7">
        <f>(1-'[1]pct_blk_canopy'!D4)*'[1]tr_cld_topo_sloped'!D4</f>
        <v>9.31348987345176</v>
      </c>
      <c r="E4" s="7">
        <f>(1-'[1]pct_blk_canopy'!E4)*'[1]tr_cld_topo_sloped'!E4</f>
        <v>14.149772927463475</v>
      </c>
      <c r="F4" s="7">
        <f>(1-'[1]pct_blk_canopy'!F4)*'[1]tr_cld_topo_sloped'!F4</f>
        <v>17.183712615031663</v>
      </c>
      <c r="G4" s="7">
        <f>(1-'[1]pct_blk_canopy'!G4)*'[1]tr_cld_topo_sloped'!G4</f>
        <v>20.606079458855266</v>
      </c>
      <c r="H4" s="7">
        <f>(1-'[1]pct_blk_canopy'!H4)*'[1]tr_cld_topo_sloped'!H4</f>
        <v>22.058629418630883</v>
      </c>
      <c r="I4" s="7">
        <f>(1-'[1]pct_blk_canopy'!I4)*'[1]tr_cld_topo_sloped'!I4</f>
        <v>19.79127063475717</v>
      </c>
      <c r="J4" s="7">
        <f>(1-'[1]pct_blk_canopy'!J4)*'[1]tr_cld_topo_sloped'!J4</f>
        <v>14.652399337143116</v>
      </c>
      <c r="K4" s="7">
        <f>(1-'[1]pct_blk_canopy'!K4)*'[1]tr_cld_topo_sloped'!K4</f>
        <v>7.925332181626981</v>
      </c>
      <c r="L4" s="7">
        <f>(1-'[1]pct_blk_canopy'!L4)*'[1]tr_cld_topo_sloped'!L4</f>
        <v>3.5649833806418085</v>
      </c>
      <c r="M4" s="7">
        <f>(1-'[1]pct_blk_canopy'!M4)*'[1]tr_cld_topo_sloped'!M4</f>
        <v>2.4978978735426627</v>
      </c>
    </row>
    <row r="5" spans="1:13" ht="11.25">
      <c r="A5" s="5" t="s">
        <v>18</v>
      </c>
      <c r="B5" s="7">
        <f>(1-'[1]pct_blk_canopy'!B5)*'[1]tr_cld_topo_sloped'!B5</f>
        <v>1.1806363704645428</v>
      </c>
      <c r="C5" s="7">
        <f>(1-'[1]pct_blk_canopy'!C5)*'[1]tr_cld_topo_sloped'!C5</f>
        <v>1.756482882309977</v>
      </c>
      <c r="D5" s="7">
        <f>(1-'[1]pct_blk_canopy'!D5)*'[1]tr_cld_topo_sloped'!D5</f>
        <v>2.446182717577007</v>
      </c>
      <c r="E5" s="7">
        <f>(1-'[1]pct_blk_canopy'!E5)*'[1]tr_cld_topo_sloped'!E5</f>
        <v>4.841002827777273</v>
      </c>
      <c r="F5" s="7">
        <f>(1-'[1]pct_blk_canopy'!F5)*'[1]tr_cld_topo_sloped'!F5</f>
        <v>7.188461424292196</v>
      </c>
      <c r="G5" s="7">
        <f>(1-'[1]pct_blk_canopy'!G5)*'[1]tr_cld_topo_sloped'!G5</f>
        <v>8.455946615321164</v>
      </c>
      <c r="H5" s="7">
        <f>(1-'[1]pct_blk_canopy'!H5)*'[1]tr_cld_topo_sloped'!H5</f>
        <v>8.77678137050209</v>
      </c>
      <c r="I5" s="7">
        <f>(1-'[1]pct_blk_canopy'!I5)*'[1]tr_cld_topo_sloped'!I5</f>
        <v>7.699988037379919</v>
      </c>
      <c r="J5" s="7">
        <f>(1-'[1]pct_blk_canopy'!J5)*'[1]tr_cld_topo_sloped'!J5</f>
        <v>4.373278811391923</v>
      </c>
      <c r="K5" s="7">
        <f>(1-'[1]pct_blk_canopy'!K5)*'[1]tr_cld_topo_sloped'!K5</f>
        <v>1.9278519205764564</v>
      </c>
      <c r="L5" s="7">
        <f>(1-'[1]pct_blk_canopy'!L5)*'[1]tr_cld_topo_sloped'!L5</f>
        <v>1.2638611640984134</v>
      </c>
      <c r="M5" s="7">
        <f>(1-'[1]pct_blk_canopy'!M5)*'[1]tr_cld_topo_sloped'!M5</f>
        <v>1.0791977692813193</v>
      </c>
    </row>
    <row r="6" spans="1:13" ht="11.25">
      <c r="A6" s="5" t="s">
        <v>19</v>
      </c>
      <c r="B6" s="7">
        <f>(1-'[1]pct_blk_canopy'!B6)*'[1]tr_cld_topo_sloped'!B6</f>
        <v>2.946318433089884</v>
      </c>
      <c r="C6" s="7">
        <f>(1-'[1]pct_blk_canopy'!C6)*'[1]tr_cld_topo_sloped'!C6</f>
        <v>5.301213110969981</v>
      </c>
      <c r="D6" s="7">
        <f>(1-'[1]pct_blk_canopy'!D6)*'[1]tr_cld_topo_sloped'!D6</f>
        <v>9.090802113628774</v>
      </c>
      <c r="E6" s="7">
        <f>(1-'[1]pct_blk_canopy'!E6)*'[1]tr_cld_topo_sloped'!E6</f>
        <v>13.915138347864826</v>
      </c>
      <c r="F6" s="7">
        <f>(1-'[1]pct_blk_canopy'!F6)*'[1]tr_cld_topo_sloped'!F6</f>
        <v>17.088667332949814</v>
      </c>
      <c r="G6" s="7">
        <f>(1-'[1]pct_blk_canopy'!G6)*'[1]tr_cld_topo_sloped'!G6</f>
        <v>20.587662492489333</v>
      </c>
      <c r="H6" s="7">
        <f>(1-'[1]pct_blk_canopy'!H6)*'[1]tr_cld_topo_sloped'!H6</f>
        <v>22.21469702611335</v>
      </c>
      <c r="I6" s="7">
        <f>(1-'[1]pct_blk_canopy'!I6)*'[1]tr_cld_topo_sloped'!I6</f>
        <v>20.051978279401464</v>
      </c>
      <c r="J6" s="7">
        <f>(1-'[1]pct_blk_canopy'!J6)*'[1]tr_cld_topo_sloped'!J6</f>
        <v>14.629819548455552</v>
      </c>
      <c r="K6" s="7">
        <f>(1-'[1]pct_blk_canopy'!K6)*'[1]tr_cld_topo_sloped'!K6</f>
        <v>7.736293839683075</v>
      </c>
      <c r="L6" s="7">
        <f>(1-'[1]pct_blk_canopy'!L6)*'[1]tr_cld_topo_sloped'!L6</f>
        <v>3.623317653918785</v>
      </c>
      <c r="M6" s="7">
        <f>(1-'[1]pct_blk_canopy'!M6)*'[1]tr_cld_topo_sloped'!M6</f>
        <v>2.5573716382074227</v>
      </c>
    </row>
    <row r="7" spans="1:13" ht="11.25">
      <c r="A7" s="5" t="s">
        <v>20</v>
      </c>
      <c r="B7" s="7">
        <f>(1-'[1]pct_blk_canopy'!B7)*'[1]tr_cld_topo_sloped'!B7</f>
        <v>3.567323988211916</v>
      </c>
      <c r="C7" s="7">
        <f>(1-'[1]pct_blk_canopy'!C7)*'[1]tr_cld_topo_sloped'!C7</f>
        <v>6.441582425772596</v>
      </c>
      <c r="D7" s="7">
        <f>(1-'[1]pct_blk_canopy'!D7)*'[1]tr_cld_topo_sloped'!D7</f>
        <v>10.75450854364784</v>
      </c>
      <c r="E7" s="7">
        <f>(1-'[1]pct_blk_canopy'!E7)*'[1]tr_cld_topo_sloped'!E7</f>
        <v>15.64287920845989</v>
      </c>
      <c r="F7" s="7">
        <f>(1-'[1]pct_blk_canopy'!F7)*'[1]tr_cld_topo_sloped'!F7</f>
        <v>18.519044319869497</v>
      </c>
      <c r="G7" s="7">
        <f>(1-'[1]pct_blk_canopy'!G7)*'[1]tr_cld_topo_sloped'!G7</f>
        <v>22.082599479034652</v>
      </c>
      <c r="H7" s="7">
        <f>(1-'[1]pct_blk_canopy'!H7)*'[1]tr_cld_topo_sloped'!H7</f>
        <v>23.915238671016418</v>
      </c>
      <c r="I7" s="7">
        <f>(1-'[1]pct_blk_canopy'!I7)*'[1]tr_cld_topo_sloped'!I7</f>
        <v>22.158789737786776</v>
      </c>
      <c r="J7" s="7">
        <f>(1-'[1]pct_blk_canopy'!J7)*'[1]tr_cld_topo_sloped'!J7</f>
        <v>17.228172167706674</v>
      </c>
      <c r="K7" s="7">
        <f>(1-'[1]pct_blk_canopy'!K7)*'[1]tr_cld_topo_sloped'!K7</f>
        <v>9.583860331430245</v>
      </c>
      <c r="L7" s="7">
        <f>(1-'[1]pct_blk_canopy'!L7)*'[1]tr_cld_topo_sloped'!L7</f>
        <v>4.498400177936742</v>
      </c>
      <c r="M7" s="7">
        <f>(1-'[1]pct_blk_canopy'!M7)*'[1]tr_cld_topo_sloped'!M7</f>
        <v>3.1500608654339257</v>
      </c>
    </row>
    <row r="8" spans="1:13" ht="11.25">
      <c r="A8" s="5" t="s">
        <v>21</v>
      </c>
      <c r="B8" s="7">
        <f>(1-'[1]pct_blk_canopy'!B8)*'[1]tr_cld_topo_sloped'!B8</f>
        <v>3.220992017083449</v>
      </c>
      <c r="C8" s="7">
        <f>(1-'[1]pct_blk_canopy'!C8)*'[1]tr_cld_topo_sloped'!C8</f>
        <v>5.745241578096656</v>
      </c>
      <c r="D8" s="7">
        <f>(1-'[1]pct_blk_canopy'!D8)*'[1]tr_cld_topo_sloped'!D8</f>
        <v>9.732445739826995</v>
      </c>
      <c r="E8" s="7">
        <f>(1-'[1]pct_blk_canopy'!E8)*'[1]tr_cld_topo_sloped'!E8</f>
        <v>14.7957151759095</v>
      </c>
      <c r="F8" s="7">
        <f>(1-'[1]pct_blk_canopy'!F8)*'[1]tr_cld_topo_sloped'!F8</f>
        <v>17.78207524300281</v>
      </c>
      <c r="G8" s="7">
        <f>(1-'[1]pct_blk_canopy'!G8)*'[1]tr_cld_topo_sloped'!G8</f>
        <v>20.608727931504145</v>
      </c>
      <c r="H8" s="7">
        <f>(1-'[1]pct_blk_canopy'!H8)*'[1]tr_cld_topo_sloped'!H8</f>
        <v>21.90888370486887</v>
      </c>
      <c r="I8" s="7">
        <f>(1-'[1]pct_blk_canopy'!I8)*'[1]tr_cld_topo_sloped'!I8</f>
        <v>20.293035540769075</v>
      </c>
      <c r="J8" s="7">
        <f>(1-'[1]pct_blk_canopy'!J8)*'[1]tr_cld_topo_sloped'!J8</f>
        <v>15.227474957040691</v>
      </c>
      <c r="K8" s="7">
        <f>(1-'[1]pct_blk_canopy'!K8)*'[1]tr_cld_topo_sloped'!K8</f>
        <v>8.140522256745436</v>
      </c>
      <c r="L8" s="7">
        <f>(1-'[1]pct_blk_canopy'!L8)*'[1]tr_cld_topo_sloped'!L8</f>
        <v>4.006992929116774</v>
      </c>
      <c r="M8" s="7">
        <f>(1-'[1]pct_blk_canopy'!M8)*'[1]tr_cld_topo_sloped'!M8</f>
        <v>2.7739508958306756</v>
      </c>
    </row>
    <row r="9" spans="1:13" ht="11.25">
      <c r="A9" s="5" t="s">
        <v>22</v>
      </c>
      <c r="B9" s="7">
        <f>(1-'[1]pct_blk_canopy'!B9)*'[1]tr_cld_topo_sloped'!B9</f>
        <v>1.572104794927843</v>
      </c>
      <c r="C9" s="7">
        <f>(1-'[1]pct_blk_canopy'!C9)*'[1]tr_cld_topo_sloped'!C9</f>
        <v>2.6224094733585694</v>
      </c>
      <c r="D9" s="7">
        <f>(1-'[1]pct_blk_canopy'!D9)*'[1]tr_cld_topo_sloped'!D9</f>
        <v>4.402380612085183</v>
      </c>
      <c r="E9" s="7">
        <f>(1-'[1]pct_blk_canopy'!E9)*'[1]tr_cld_topo_sloped'!E9</f>
        <v>7.0870641282033855</v>
      </c>
      <c r="F9" s="7">
        <f>(1-'[1]pct_blk_canopy'!F9)*'[1]tr_cld_topo_sloped'!F9</f>
        <v>9.337568317784772</v>
      </c>
      <c r="G9" s="7">
        <f>(1-'[1]pct_blk_canopy'!G9)*'[1]tr_cld_topo_sloped'!G9</f>
        <v>13.455677733731502</v>
      </c>
      <c r="H9" s="7">
        <f>(1-'[1]pct_blk_canopy'!H9)*'[1]tr_cld_topo_sloped'!H9</f>
        <v>14.460522257724724</v>
      </c>
      <c r="I9" s="7">
        <f>(1-'[1]pct_blk_canopy'!I9)*'[1]tr_cld_topo_sloped'!I9</f>
        <v>10.764074417854225</v>
      </c>
      <c r="J9" s="7">
        <f>(1-'[1]pct_blk_canopy'!J9)*'[1]tr_cld_topo_sloped'!J9</f>
        <v>7.488542184679516</v>
      </c>
      <c r="K9" s="7">
        <f>(1-'[1]pct_blk_canopy'!K9)*'[1]tr_cld_topo_sloped'!K9</f>
        <v>3.722248202782376</v>
      </c>
      <c r="L9" s="7">
        <f>(1-'[1]pct_blk_canopy'!L9)*'[1]tr_cld_topo_sloped'!L9</f>
        <v>1.8180372194399148</v>
      </c>
      <c r="M9" s="7">
        <f>(1-'[1]pct_blk_canopy'!M9)*'[1]tr_cld_topo_sloped'!M9</f>
        <v>1.385407997714184</v>
      </c>
    </row>
    <row r="10" spans="1:13" ht="11.25">
      <c r="A10" s="5" t="s">
        <v>23</v>
      </c>
      <c r="B10" s="7">
        <f>(1-'[1]pct_blk_canopy'!B10)*'[1]tr_cld_topo_sloped'!B10</f>
        <v>0.7637393763138182</v>
      </c>
      <c r="C10" s="7">
        <f>(1-'[1]pct_blk_canopy'!C10)*'[1]tr_cld_topo_sloped'!C10</f>
        <v>1.4298151445989302</v>
      </c>
      <c r="D10" s="7">
        <f>(1-'[1]pct_blk_canopy'!D10)*'[1]tr_cld_topo_sloped'!D10</f>
        <v>2.271705972900966</v>
      </c>
      <c r="E10" s="7">
        <f>(1-'[1]pct_blk_canopy'!E10)*'[1]tr_cld_topo_sloped'!E10</f>
        <v>3.070883560335715</v>
      </c>
      <c r="F10" s="7">
        <f>(1-'[1]pct_blk_canopy'!F10)*'[1]tr_cld_topo_sloped'!F10</f>
        <v>4.584649278902542</v>
      </c>
      <c r="G10" s="7">
        <f>(1-'[1]pct_blk_canopy'!G10)*'[1]tr_cld_topo_sloped'!G10</f>
        <v>5.933675421736112</v>
      </c>
      <c r="H10" s="7">
        <f>(1-'[1]pct_blk_canopy'!H10)*'[1]tr_cld_topo_sloped'!H10</f>
        <v>6.468589257793949</v>
      </c>
      <c r="I10" s="7">
        <f>(1-'[1]pct_blk_canopy'!I10)*'[1]tr_cld_topo_sloped'!I10</f>
        <v>5.165731826018577</v>
      </c>
      <c r="J10" s="7">
        <f>(1-'[1]pct_blk_canopy'!J10)*'[1]tr_cld_topo_sloped'!J10</f>
        <v>2.9889588478683047</v>
      </c>
      <c r="K10" s="7">
        <f>(1-'[1]pct_blk_canopy'!K10)*'[1]tr_cld_topo_sloped'!K10</f>
        <v>1.93335539447347</v>
      </c>
      <c r="L10" s="7">
        <f>(1-'[1]pct_blk_canopy'!L10)*'[1]tr_cld_topo_sloped'!L10</f>
        <v>0.9673408188935536</v>
      </c>
      <c r="M10" s="7">
        <f>(1-'[1]pct_blk_canopy'!M10)*'[1]tr_cld_topo_sloped'!M10</f>
        <v>0.6872472388819203</v>
      </c>
    </row>
    <row r="11" spans="1:13" ht="11.25">
      <c r="A11" s="5" t="s">
        <v>24</v>
      </c>
      <c r="B11" s="7">
        <f>(1-'[1]pct_blk_canopy'!B11)*'[1]tr_cld_topo_sloped'!B11</f>
        <v>0.8103264820428467</v>
      </c>
      <c r="C11" s="7">
        <f>(1-'[1]pct_blk_canopy'!C11)*'[1]tr_cld_topo_sloped'!C11</f>
        <v>1.0807035548613153</v>
      </c>
      <c r="D11" s="7">
        <f>(1-'[1]pct_blk_canopy'!D11)*'[1]tr_cld_topo_sloped'!D11</f>
        <v>1.5057646314280118</v>
      </c>
      <c r="E11" s="7">
        <f>(1-'[1]pct_blk_canopy'!E11)*'[1]tr_cld_topo_sloped'!E11</f>
        <v>2.3061653353871794</v>
      </c>
      <c r="F11" s="7">
        <f>(1-'[1]pct_blk_canopy'!F11)*'[1]tr_cld_topo_sloped'!F11</f>
        <v>3.7497444419699946</v>
      </c>
      <c r="G11" s="7">
        <f>(1-'[1]pct_blk_canopy'!G11)*'[1]tr_cld_topo_sloped'!G11</f>
        <v>4.9281454721195015</v>
      </c>
      <c r="H11" s="7">
        <f>(1-'[1]pct_blk_canopy'!H11)*'[1]tr_cld_topo_sloped'!H11</f>
        <v>5.1767472486612185</v>
      </c>
      <c r="I11" s="7">
        <f>(1-'[1]pct_blk_canopy'!I11)*'[1]tr_cld_topo_sloped'!I11</f>
        <v>4.134724802512081</v>
      </c>
      <c r="J11" s="7">
        <f>(1-'[1]pct_blk_canopy'!J11)*'[1]tr_cld_topo_sloped'!J11</f>
        <v>1.9831656213861812</v>
      </c>
      <c r="K11" s="7">
        <f>(1-'[1]pct_blk_canopy'!K11)*'[1]tr_cld_topo_sloped'!K11</f>
        <v>1.2215654974626404</v>
      </c>
      <c r="L11" s="7">
        <f>(1-'[1]pct_blk_canopy'!L11)*'[1]tr_cld_topo_sloped'!L11</f>
        <v>0.8658547285562359</v>
      </c>
      <c r="M11" s="7">
        <f>(1-'[1]pct_blk_canopy'!M11)*'[1]tr_cld_topo_sloped'!M11</f>
        <v>0.7596149384437652</v>
      </c>
    </row>
    <row r="12" spans="1:13" ht="11.25">
      <c r="A12" s="5" t="s">
        <v>25</v>
      </c>
      <c r="B12" s="7">
        <f>(1-'[1]pct_blk_canopy'!B12)*'[1]tr_cld_topo_sloped'!B12</f>
        <v>0.3737080933582559</v>
      </c>
      <c r="C12" s="7">
        <f>(1-'[1]pct_blk_canopy'!C12)*'[1]tr_cld_topo_sloped'!C12</f>
        <v>0.5983709966979333</v>
      </c>
      <c r="D12" s="7">
        <f>(1-'[1]pct_blk_canopy'!D12)*'[1]tr_cld_topo_sloped'!D12</f>
        <v>0.8479912813568026</v>
      </c>
      <c r="E12" s="7">
        <f>(1-'[1]pct_blk_canopy'!E12)*'[1]tr_cld_topo_sloped'!E12</f>
        <v>1.4252894245182193</v>
      </c>
      <c r="F12" s="7">
        <f>(1-'[1]pct_blk_canopy'!F12)*'[1]tr_cld_topo_sloped'!F12</f>
        <v>2.5260396751205474</v>
      </c>
      <c r="G12" s="7">
        <f>(1-'[1]pct_blk_canopy'!G12)*'[1]tr_cld_topo_sloped'!G12</f>
        <v>2.3822662622546855</v>
      </c>
      <c r="H12" s="7">
        <f>(1-'[1]pct_blk_canopy'!H12)*'[1]tr_cld_topo_sloped'!H12</f>
        <v>2.6128826016038387</v>
      </c>
      <c r="I12" s="7">
        <f>(1-'[1]pct_blk_canopy'!I12)*'[1]tr_cld_topo_sloped'!I12</f>
        <v>2.8605261396273223</v>
      </c>
      <c r="J12" s="7">
        <f>(1-'[1]pct_blk_canopy'!J12)*'[1]tr_cld_topo_sloped'!J12</f>
        <v>1.2799720400605934</v>
      </c>
      <c r="K12" s="7">
        <f>(1-'[1]pct_blk_canopy'!K12)*'[1]tr_cld_topo_sloped'!K12</f>
        <v>0.6970805419545572</v>
      </c>
      <c r="L12" s="7">
        <f>(1-'[1]pct_blk_canopy'!L12)*'[1]tr_cld_topo_sloped'!L12</f>
        <v>0.4412025274964475</v>
      </c>
      <c r="M12" s="7">
        <f>(1-'[1]pct_blk_canopy'!M12)*'[1]tr_cld_topo_sloped'!M12</f>
        <v>0.377611703125197</v>
      </c>
    </row>
    <row r="13" spans="1:13" ht="11.25">
      <c r="A13" s="5" t="s">
        <v>26</v>
      </c>
      <c r="B13" s="7">
        <f>(1-'[1]pct_blk_canopy'!B13)*'[1]tr_cld_topo_sloped'!B13</f>
        <v>0.6755158098766378</v>
      </c>
      <c r="C13" s="7">
        <f>(1-'[1]pct_blk_canopy'!C13)*'[1]tr_cld_topo_sloped'!C13</f>
        <v>1.0703403090756147</v>
      </c>
      <c r="D13" s="7">
        <f>(1-'[1]pct_blk_canopy'!D13)*'[1]tr_cld_topo_sloped'!D13</f>
        <v>1.5167271649373968</v>
      </c>
      <c r="E13" s="7">
        <f>(1-'[1]pct_blk_canopy'!E13)*'[1]tr_cld_topo_sloped'!E13</f>
        <v>1.97096764179028</v>
      </c>
      <c r="F13" s="7">
        <f>(1-'[1]pct_blk_canopy'!F13)*'[1]tr_cld_topo_sloped'!F13</f>
        <v>2.7260533917884424</v>
      </c>
      <c r="G13" s="7">
        <f>(1-'[1]pct_blk_canopy'!G13)*'[1]tr_cld_topo_sloped'!G13</f>
        <v>3.6274061996866216</v>
      </c>
      <c r="H13" s="7">
        <f>(1-'[1]pct_blk_canopy'!H13)*'[1]tr_cld_topo_sloped'!H13</f>
        <v>4.007409582916498</v>
      </c>
      <c r="I13" s="7">
        <f>(1-'[1]pct_blk_canopy'!I13)*'[1]tr_cld_topo_sloped'!I13</f>
        <v>2.5858735355840547</v>
      </c>
      <c r="J13" s="7">
        <f>(1-'[1]pct_blk_canopy'!J13)*'[1]tr_cld_topo_sloped'!J13</f>
        <v>2.0038411350716343</v>
      </c>
      <c r="K13" s="7">
        <f>(1-'[1]pct_blk_canopy'!K13)*'[1]tr_cld_topo_sloped'!K13</f>
        <v>1.4006418543855998</v>
      </c>
      <c r="L13" s="7">
        <f>(1-'[1]pct_blk_canopy'!L13)*'[1]tr_cld_topo_sloped'!L13</f>
        <v>0.7186059322044844</v>
      </c>
      <c r="M13" s="7">
        <f>(1-'[1]pct_blk_canopy'!M13)*'[1]tr_cld_topo_sloped'!M13</f>
        <v>0.6291185426288484</v>
      </c>
    </row>
    <row r="14" spans="1:13" ht="11.25">
      <c r="A14" s="5" t="s">
        <v>27</v>
      </c>
      <c r="B14" s="7">
        <f>(1-'[1]pct_blk_canopy'!B14)*'[1]tr_cld_topo_sloped'!B14</f>
        <v>0.6520358534888017</v>
      </c>
      <c r="C14" s="7">
        <f>(1-'[1]pct_blk_canopy'!C14)*'[1]tr_cld_topo_sloped'!C14</f>
        <v>0.6980071645087897</v>
      </c>
      <c r="D14" s="7">
        <f>(1-'[1]pct_blk_canopy'!D14)*'[1]tr_cld_topo_sloped'!D14</f>
        <v>0.9699565642787914</v>
      </c>
      <c r="E14" s="7">
        <f>(1-'[1]pct_blk_canopy'!E14)*'[1]tr_cld_topo_sloped'!E14</f>
        <v>1.8861299637574716</v>
      </c>
      <c r="F14" s="7">
        <f>(1-'[1]pct_blk_canopy'!F14)*'[1]tr_cld_topo_sloped'!F14</f>
        <v>2.6563618860802705</v>
      </c>
      <c r="G14" s="7">
        <f>(1-'[1]pct_blk_canopy'!G14)*'[1]tr_cld_topo_sloped'!G14</f>
        <v>2.6066600336271226</v>
      </c>
      <c r="H14" s="7">
        <f>(1-'[1]pct_blk_canopy'!H14)*'[1]tr_cld_topo_sloped'!H14</f>
        <v>2.785950499378413</v>
      </c>
      <c r="I14" s="7">
        <f>(1-'[1]pct_blk_canopy'!I14)*'[1]tr_cld_topo_sloped'!I14</f>
        <v>3.019756785522103</v>
      </c>
      <c r="J14" s="7">
        <f>(1-'[1]pct_blk_canopy'!J14)*'[1]tr_cld_topo_sloped'!J14</f>
        <v>1.8822719391675655</v>
      </c>
      <c r="K14" s="7">
        <f>(1-'[1]pct_blk_canopy'!K14)*'[1]tr_cld_topo_sloped'!K14</f>
        <v>0.8642953482204845</v>
      </c>
      <c r="L14" s="7">
        <f>(1-'[1]pct_blk_canopy'!L14)*'[1]tr_cld_topo_sloped'!L14</f>
        <v>0.610231286656716</v>
      </c>
      <c r="M14" s="7">
        <f>(1-'[1]pct_blk_canopy'!M14)*'[1]tr_cld_topo_sloped'!M14</f>
        <v>0.7334869369313871</v>
      </c>
    </row>
    <row r="15" spans="1:13" ht="11.25">
      <c r="A15" s="5" t="s">
        <v>28</v>
      </c>
      <c r="B15" s="7">
        <f>(1-'[1]pct_blk_canopy'!B15)*'[1]tr_cld_topo_sloped'!B15</f>
        <v>0.7076192580535474</v>
      </c>
      <c r="C15" s="7">
        <f>(1-'[1]pct_blk_canopy'!C15)*'[1]tr_cld_topo_sloped'!C15</f>
        <v>0.8612456212410223</v>
      </c>
      <c r="D15" s="7">
        <f>(1-'[1]pct_blk_canopy'!D15)*'[1]tr_cld_topo_sloped'!D15</f>
        <v>1.1258935260546006</v>
      </c>
      <c r="E15" s="7">
        <f>(1-'[1]pct_blk_canopy'!E15)*'[1]tr_cld_topo_sloped'!E15</f>
        <v>1.7102327363821868</v>
      </c>
      <c r="F15" s="7">
        <f>(1-'[1]pct_blk_canopy'!F15)*'[1]tr_cld_topo_sloped'!F15</f>
        <v>2.386631772408478</v>
      </c>
      <c r="G15" s="7">
        <f>(1-'[1]pct_blk_canopy'!G15)*'[1]tr_cld_topo_sloped'!G15</f>
        <v>2.324309486598668</v>
      </c>
      <c r="H15" s="7">
        <f>(1-'[1]pct_blk_canopy'!H15)*'[1]tr_cld_topo_sloped'!H15</f>
        <v>2.305157770007505</v>
      </c>
      <c r="I15" s="7">
        <f>(1-'[1]pct_blk_canopy'!I15)*'[1]tr_cld_topo_sloped'!I15</f>
        <v>2.3085145942945187</v>
      </c>
      <c r="J15" s="7">
        <f>(1-'[1]pct_blk_canopy'!J15)*'[1]tr_cld_topo_sloped'!J15</f>
        <v>1.4633420980950618</v>
      </c>
      <c r="K15" s="7">
        <f>(1-'[1]pct_blk_canopy'!K15)*'[1]tr_cld_topo_sloped'!K15</f>
        <v>0.9919869457943982</v>
      </c>
      <c r="L15" s="7">
        <f>(1-'[1]pct_blk_canopy'!L15)*'[1]tr_cld_topo_sloped'!L15</f>
        <v>0.7786365215896836</v>
      </c>
      <c r="M15" s="7">
        <f>(1-'[1]pct_blk_canopy'!M15)*'[1]tr_cld_topo_sloped'!M15</f>
        <v>0.5709487783798394</v>
      </c>
    </row>
    <row r="16" spans="1:13" ht="11.25">
      <c r="A16" s="5" t="s">
        <v>29</v>
      </c>
      <c r="B16" s="7">
        <f>(1-'[1]pct_blk_canopy'!B16)*'[1]tr_cld_topo_sloped'!B16</f>
        <v>0.4495311839106222</v>
      </c>
      <c r="C16" s="7">
        <f>(1-'[1]pct_blk_canopy'!C16)*'[1]tr_cld_topo_sloped'!C16</f>
        <v>0.8704933641572891</v>
      </c>
      <c r="D16" s="7">
        <f>(1-'[1]pct_blk_canopy'!D16)*'[1]tr_cld_topo_sloped'!D16</f>
        <v>1.3808740875460448</v>
      </c>
      <c r="E16" s="7">
        <f>(1-'[1]pct_blk_canopy'!E16)*'[1]tr_cld_topo_sloped'!E16</f>
        <v>1.8070267252639627</v>
      </c>
      <c r="F16" s="7">
        <f>(1-'[1]pct_blk_canopy'!F16)*'[1]tr_cld_topo_sloped'!F16</f>
        <v>1.9038354297417628</v>
      </c>
      <c r="G16" s="7">
        <f>(1-'[1]pct_blk_canopy'!G16)*'[1]tr_cld_topo_sloped'!G16</f>
        <v>1.6325358990982857</v>
      </c>
      <c r="H16" s="7">
        <f>(1-'[1]pct_blk_canopy'!H16)*'[1]tr_cld_topo_sloped'!H16</f>
        <v>1.5557332809186761</v>
      </c>
      <c r="I16" s="7">
        <f>(1-'[1]pct_blk_canopy'!I16)*'[1]tr_cld_topo_sloped'!I16</f>
        <v>2.1220652597875493</v>
      </c>
      <c r="J16" s="7">
        <f>(1-'[1]pct_blk_canopy'!J16)*'[1]tr_cld_topo_sloped'!J16</f>
        <v>1.9330034363510402</v>
      </c>
      <c r="K16" s="7">
        <f>(1-'[1]pct_blk_canopy'!K16)*'[1]tr_cld_topo_sloped'!K16</f>
        <v>1.1986125568727786</v>
      </c>
      <c r="L16" s="7">
        <f>(1-'[1]pct_blk_canopy'!L16)*'[1]tr_cld_topo_sloped'!L16</f>
        <v>0.6238692758908225</v>
      </c>
      <c r="M16" s="7">
        <f>(1-'[1]pct_blk_canopy'!M16)*'[1]tr_cld_topo_sloped'!M16</f>
        <v>0.4980711905179782</v>
      </c>
    </row>
    <row r="17" spans="1:13" ht="11.25">
      <c r="A17" s="5" t="s">
        <v>30</v>
      </c>
      <c r="B17" s="7">
        <f>(1-'[1]pct_blk_canopy'!B17)*'[1]tr_cld_topo_sloped'!B17</f>
        <v>0.7610341869632327</v>
      </c>
      <c r="C17" s="7">
        <f>(1-'[1]pct_blk_canopy'!C17)*'[1]tr_cld_topo_sloped'!C17</f>
        <v>1.2747885882156917</v>
      </c>
      <c r="D17" s="7">
        <f>(1-'[1]pct_blk_canopy'!D17)*'[1]tr_cld_topo_sloped'!D17</f>
        <v>1.830631735646058</v>
      </c>
      <c r="E17" s="7">
        <f>(1-'[1]pct_blk_canopy'!E17)*'[1]tr_cld_topo_sloped'!E17</f>
        <v>2.704346150582086</v>
      </c>
      <c r="F17" s="7">
        <f>(1-'[1]pct_blk_canopy'!F17)*'[1]tr_cld_topo_sloped'!F17</f>
        <v>3.6349502520428905</v>
      </c>
      <c r="G17" s="7">
        <f>(1-'[1]pct_blk_canopy'!G17)*'[1]tr_cld_topo_sloped'!G17</f>
        <v>4.2871977750294965</v>
      </c>
      <c r="H17" s="7">
        <f>(1-'[1]pct_blk_canopy'!H17)*'[1]tr_cld_topo_sloped'!H17</f>
        <v>4.4244313074913935</v>
      </c>
      <c r="I17" s="7">
        <f>(1-'[1]pct_blk_canopy'!I17)*'[1]tr_cld_topo_sloped'!I17</f>
        <v>4.004150621457969</v>
      </c>
      <c r="J17" s="7">
        <f>(1-'[1]pct_blk_canopy'!J17)*'[1]tr_cld_topo_sloped'!J17</f>
        <v>2.7368942874650286</v>
      </c>
      <c r="K17" s="7">
        <f>(1-'[1]pct_blk_canopy'!K17)*'[1]tr_cld_topo_sloped'!K17</f>
        <v>1.507815401350012</v>
      </c>
      <c r="L17" s="7">
        <f>(1-'[1]pct_blk_canopy'!L17)*'[1]tr_cld_topo_sloped'!L17</f>
        <v>0.9000771991855944</v>
      </c>
      <c r="M17" s="7">
        <f>(1-'[1]pct_blk_canopy'!M17)*'[1]tr_cld_topo_sloped'!M17</f>
        <v>0.6883193966020296</v>
      </c>
    </row>
    <row r="18" spans="1:13" ht="11.25">
      <c r="A18" s="5" t="s">
        <v>31</v>
      </c>
      <c r="B18" s="7">
        <f>(1-'[1]pct_blk_canopy'!B18)*'[1]tr_cld_topo_sloped'!B18</f>
        <v>0.5347616794481732</v>
      </c>
      <c r="C18" s="7">
        <f>(1-'[1]pct_blk_canopy'!C18)*'[1]tr_cld_topo_sloped'!C18</f>
        <v>0.9732067646330753</v>
      </c>
      <c r="D18" s="7">
        <f>(1-'[1]pct_blk_canopy'!D18)*'[1]tr_cld_topo_sloped'!D18</f>
        <v>1.2496463315678021</v>
      </c>
      <c r="E18" s="7">
        <f>(1-'[1]pct_blk_canopy'!E18)*'[1]tr_cld_topo_sloped'!E18</f>
        <v>1.5631196147297788</v>
      </c>
      <c r="F18" s="7">
        <f>(1-'[1]pct_blk_canopy'!F18)*'[1]tr_cld_topo_sloped'!F18</f>
        <v>2.275857425423737</v>
      </c>
      <c r="G18" s="7">
        <f>(1-'[1]pct_blk_canopy'!G18)*'[1]tr_cld_topo_sloped'!G18</f>
        <v>2.4410172529987104</v>
      </c>
      <c r="H18" s="7">
        <f>(1-'[1]pct_blk_canopy'!H18)*'[1]tr_cld_topo_sloped'!H18</f>
        <v>2.447615420906522</v>
      </c>
      <c r="I18" s="7">
        <f>(1-'[1]pct_blk_canopy'!I18)*'[1]tr_cld_topo_sloped'!I18</f>
        <v>2.134446366016691</v>
      </c>
      <c r="J18" s="7">
        <f>(1-'[1]pct_blk_canopy'!J18)*'[1]tr_cld_topo_sloped'!J18</f>
        <v>1.3516651764615444</v>
      </c>
      <c r="K18" s="7">
        <f>(1-'[1]pct_blk_canopy'!K18)*'[1]tr_cld_topo_sloped'!K18</f>
        <v>1.0905204631027228</v>
      </c>
      <c r="L18" s="7">
        <f>(1-'[1]pct_blk_canopy'!L18)*'[1]tr_cld_topo_sloped'!L18</f>
        <v>0.6805677706387853</v>
      </c>
      <c r="M18" s="7">
        <f>(1-'[1]pct_blk_canopy'!M18)*'[1]tr_cld_topo_sloped'!M18</f>
        <v>0.4736820876356594</v>
      </c>
    </row>
    <row r="19" spans="1:13" ht="11.25">
      <c r="A19" s="5" t="s">
        <v>32</v>
      </c>
      <c r="B19" s="7">
        <f>(1-'[1]pct_blk_canopy'!B19)*'[1]tr_cld_topo_sloped'!B19</f>
        <v>0.7808007953935223</v>
      </c>
      <c r="C19" s="7">
        <f>(1-'[1]pct_blk_canopy'!C19)*'[1]tr_cld_topo_sloped'!C19</f>
        <v>1.1010823517173662</v>
      </c>
      <c r="D19" s="7">
        <f>(1-'[1]pct_blk_canopy'!D19)*'[1]tr_cld_topo_sloped'!D19</f>
        <v>1.8498865107631017</v>
      </c>
      <c r="E19" s="7">
        <f>(1-'[1]pct_blk_canopy'!E19)*'[1]tr_cld_topo_sloped'!E19</f>
        <v>2.646589050597919</v>
      </c>
      <c r="F19" s="7">
        <f>(1-'[1]pct_blk_canopy'!F19)*'[1]tr_cld_topo_sloped'!F19</f>
        <v>2.5218574257250754</v>
      </c>
      <c r="G19" s="7">
        <f>(1-'[1]pct_blk_canopy'!G19)*'[1]tr_cld_topo_sloped'!G19</f>
        <v>2.672412165871688</v>
      </c>
      <c r="H19" s="7">
        <f>(1-'[1]pct_blk_canopy'!H19)*'[1]tr_cld_topo_sloped'!H19</f>
        <v>2.4638376102006156</v>
      </c>
      <c r="I19" s="7">
        <f>(1-'[1]pct_blk_canopy'!I19)*'[1]tr_cld_topo_sloped'!I19</f>
        <v>2.8978377880760853</v>
      </c>
      <c r="J19" s="7">
        <f>(1-'[1]pct_blk_canopy'!J19)*'[1]tr_cld_topo_sloped'!J19</f>
        <v>2.965539568248338</v>
      </c>
      <c r="K19" s="7">
        <f>(1-'[1]pct_blk_canopy'!K19)*'[1]tr_cld_topo_sloped'!K19</f>
        <v>1.751286135949925</v>
      </c>
      <c r="L19" s="7">
        <f>(1-'[1]pct_blk_canopy'!L19)*'[1]tr_cld_topo_sloped'!L19</f>
        <v>0.9584534023150287</v>
      </c>
      <c r="M19" s="7">
        <f>(1-'[1]pct_blk_canopy'!M19)*'[1]tr_cld_topo_sloped'!M19</f>
        <v>0.7246448521057465</v>
      </c>
    </row>
    <row r="20" spans="1:13" ht="11.25">
      <c r="A20" s="5" t="s">
        <v>33</v>
      </c>
      <c r="B20" s="7">
        <f>(1-'[1]pct_blk_canopy'!B20)*'[1]tr_cld_topo_sloped'!B20</f>
        <v>0.6067732971400419</v>
      </c>
      <c r="C20" s="7">
        <f>(1-'[1]pct_blk_canopy'!C20)*'[1]tr_cld_topo_sloped'!C20</f>
        <v>0.8855890237577598</v>
      </c>
      <c r="D20" s="7">
        <f>(1-'[1]pct_blk_canopy'!D20)*'[1]tr_cld_topo_sloped'!D20</f>
        <v>1.404981627766628</v>
      </c>
      <c r="E20" s="7">
        <f>(1-'[1]pct_blk_canopy'!E20)*'[1]tr_cld_topo_sloped'!E20</f>
        <v>2.2069607114110057</v>
      </c>
      <c r="F20" s="7">
        <f>(1-'[1]pct_blk_canopy'!F20)*'[1]tr_cld_topo_sloped'!F20</f>
        <v>2.8893015885103788</v>
      </c>
      <c r="G20" s="7">
        <f>(1-'[1]pct_blk_canopy'!G20)*'[1]tr_cld_topo_sloped'!G20</f>
        <v>3.199003054602122</v>
      </c>
      <c r="H20" s="7">
        <f>(1-'[1]pct_blk_canopy'!H20)*'[1]tr_cld_topo_sloped'!H20</f>
        <v>3.256012373851525</v>
      </c>
      <c r="I20" s="7">
        <f>(1-'[1]pct_blk_canopy'!I20)*'[1]tr_cld_topo_sloped'!I20</f>
        <v>3.0315494814248116</v>
      </c>
      <c r="J20" s="7">
        <f>(1-'[1]pct_blk_canopy'!J20)*'[1]tr_cld_topo_sloped'!J20</f>
        <v>2.1024520158427586</v>
      </c>
      <c r="K20" s="7">
        <f>(1-'[1]pct_blk_canopy'!K20)*'[1]tr_cld_topo_sloped'!K20</f>
        <v>1.0944279126242518</v>
      </c>
      <c r="L20" s="7">
        <f>(1-'[1]pct_blk_canopy'!L20)*'[1]tr_cld_topo_sloped'!L20</f>
        <v>0.6577181520564216</v>
      </c>
      <c r="M20" s="7">
        <f>(1-'[1]pct_blk_canopy'!M20)*'[1]tr_cld_topo_sloped'!M20</f>
        <v>0.5839872319063378</v>
      </c>
    </row>
    <row r="21" spans="1:13" ht="11.25">
      <c r="A21" s="5" t="s">
        <v>34</v>
      </c>
      <c r="B21" s="7">
        <f>(1-'[1]pct_blk_canopy'!B21)*'[1]tr_cld_topo_sloped'!B21</f>
        <v>0.42685863248041384</v>
      </c>
      <c r="C21" s="7">
        <f>(1-'[1]pct_blk_canopy'!C21)*'[1]tr_cld_topo_sloped'!C21</f>
        <v>0.7926456571927128</v>
      </c>
      <c r="D21" s="7">
        <f>(1-'[1]pct_blk_canopy'!D21)*'[1]tr_cld_topo_sloped'!D21</f>
        <v>1.5538203681517413</v>
      </c>
      <c r="E21" s="7">
        <f>(1-'[1]pct_blk_canopy'!E21)*'[1]tr_cld_topo_sloped'!E21</f>
        <v>2.8468755764403575</v>
      </c>
      <c r="F21" s="7">
        <f>(1-'[1]pct_blk_canopy'!F21)*'[1]tr_cld_topo_sloped'!F21</f>
        <v>3.174434336080539</v>
      </c>
      <c r="G21" s="7">
        <f>(1-'[1]pct_blk_canopy'!G21)*'[1]tr_cld_topo_sloped'!G21</f>
        <v>3.377062074293345</v>
      </c>
      <c r="H21" s="7">
        <f>(1-'[1]pct_blk_canopy'!H21)*'[1]tr_cld_topo_sloped'!H21</f>
        <v>3.6818521039453795</v>
      </c>
      <c r="I21" s="7">
        <f>(1-'[1]pct_blk_canopy'!I21)*'[1]tr_cld_topo_sloped'!I21</f>
        <v>3.9979064663401256</v>
      </c>
      <c r="J21" s="7">
        <f>(1-'[1]pct_blk_canopy'!J21)*'[1]tr_cld_topo_sloped'!J21</f>
        <v>3.4161411484935638</v>
      </c>
      <c r="K21" s="7">
        <f>(1-'[1]pct_blk_canopy'!K21)*'[1]tr_cld_topo_sloped'!K21</f>
        <v>1.4127615812361873</v>
      </c>
      <c r="L21" s="7">
        <f>(1-'[1]pct_blk_canopy'!L21)*'[1]tr_cld_topo_sloped'!L21</f>
        <v>0.5367692293175397</v>
      </c>
      <c r="M21" s="7">
        <f>(1-'[1]pct_blk_canopy'!M21)*'[1]tr_cld_topo_sloped'!M21</f>
        <v>0.41262793085228333</v>
      </c>
    </row>
    <row r="22" spans="1:13" ht="11.25">
      <c r="A22" s="5" t="s">
        <v>35</v>
      </c>
      <c r="B22" s="7">
        <f>(1-'[1]pct_blk_canopy'!B22)*'[1]tr_cld_topo_sloped'!B22</f>
        <v>0.5776352499104667</v>
      </c>
      <c r="C22" s="7">
        <f>(1-'[1]pct_blk_canopy'!C22)*'[1]tr_cld_topo_sloped'!C22</f>
        <v>1.1170696404989808</v>
      </c>
      <c r="D22" s="7">
        <f>(1-'[1]pct_blk_canopy'!D22)*'[1]tr_cld_topo_sloped'!D22</f>
        <v>2.1608247025301175</v>
      </c>
      <c r="E22" s="7">
        <f>(1-'[1]pct_blk_canopy'!E22)*'[1]tr_cld_topo_sloped'!E22</f>
        <v>2.714238860172455</v>
      </c>
      <c r="F22" s="7">
        <f>(1-'[1]pct_blk_canopy'!F22)*'[1]tr_cld_topo_sloped'!F22</f>
        <v>3.1276063772779064</v>
      </c>
      <c r="G22" s="7">
        <f>(1-'[1]pct_blk_canopy'!G22)*'[1]tr_cld_topo_sloped'!G22</f>
        <v>3.2782797057069173</v>
      </c>
      <c r="H22" s="7">
        <f>(1-'[1]pct_blk_canopy'!H22)*'[1]tr_cld_topo_sloped'!H22</f>
        <v>3.499107075719342</v>
      </c>
      <c r="I22" s="7">
        <f>(1-'[1]pct_blk_canopy'!I22)*'[1]tr_cld_topo_sloped'!I22</f>
        <v>3.71198446733114</v>
      </c>
      <c r="J22" s="7">
        <f>(1-'[1]pct_blk_canopy'!J22)*'[1]tr_cld_topo_sloped'!J22</f>
        <v>3.0735086931777253</v>
      </c>
      <c r="K22" s="7">
        <f>(1-'[1]pct_blk_canopy'!K22)*'[1]tr_cld_topo_sloped'!K22</f>
        <v>1.9356944381771777</v>
      </c>
      <c r="L22" s="7">
        <f>(1-'[1]pct_blk_canopy'!L22)*'[1]tr_cld_topo_sloped'!L22</f>
        <v>0.7825124319700089</v>
      </c>
      <c r="M22" s="7">
        <f>(1-'[1]pct_blk_canopy'!M22)*'[1]tr_cld_topo_sloped'!M22</f>
        <v>0.5294868495772057</v>
      </c>
    </row>
    <row r="23" spans="1:13" ht="11.25">
      <c r="A23" s="5" t="s">
        <v>36</v>
      </c>
      <c r="B23" s="7">
        <f>(1-'[1]pct_blk_canopy'!B23)*'[1]tr_cld_topo_sloped'!B23</f>
        <v>0.6060384178206705</v>
      </c>
      <c r="C23" s="7">
        <f>(1-'[1]pct_blk_canopy'!C23)*'[1]tr_cld_topo_sloped'!C23</f>
        <v>1.2331285573835893</v>
      </c>
      <c r="D23" s="7">
        <f>(1-'[1]pct_blk_canopy'!D23)*'[1]tr_cld_topo_sloped'!D23</f>
        <v>2.554093004627213</v>
      </c>
      <c r="E23" s="7">
        <f>(1-'[1]pct_blk_canopy'!E23)*'[1]tr_cld_topo_sloped'!E23</f>
        <v>3.8974442344312648</v>
      </c>
      <c r="F23" s="7">
        <f>(1-'[1]pct_blk_canopy'!F23)*'[1]tr_cld_topo_sloped'!F23</f>
        <v>3.747477119359176</v>
      </c>
      <c r="G23" s="7">
        <f>(1-'[1]pct_blk_canopy'!G23)*'[1]tr_cld_topo_sloped'!G23</f>
        <v>3.4962860796658357</v>
      </c>
      <c r="H23" s="7">
        <f>(1-'[1]pct_blk_canopy'!H23)*'[1]tr_cld_topo_sloped'!H23</f>
        <v>3.75814751842604</v>
      </c>
      <c r="I23" s="7">
        <f>(1-'[1]pct_blk_canopy'!I23)*'[1]tr_cld_topo_sloped'!I23</f>
        <v>4.37678767850233</v>
      </c>
      <c r="J23" s="7">
        <f>(1-'[1]pct_blk_canopy'!J23)*'[1]tr_cld_topo_sloped'!J23</f>
        <v>4.445877180133527</v>
      </c>
      <c r="K23" s="7">
        <f>(1-'[1]pct_blk_canopy'!K23)*'[1]tr_cld_topo_sloped'!K23</f>
        <v>2.3115647453025945</v>
      </c>
      <c r="L23" s="7">
        <f>(1-'[1]pct_blk_canopy'!L23)*'[1]tr_cld_topo_sloped'!L23</f>
        <v>0.8394436059097307</v>
      </c>
      <c r="M23" s="7">
        <f>(1-'[1]pct_blk_canopy'!M23)*'[1]tr_cld_topo_sloped'!M23</f>
        <v>0.6011889048440139</v>
      </c>
    </row>
    <row r="24" spans="1:13" ht="11.25">
      <c r="A24" s="5" t="s">
        <v>37</v>
      </c>
      <c r="B24" s="7">
        <f>(1-'[1]pct_blk_canopy'!B24)*'[1]tr_cld_topo_sloped'!B24</f>
        <v>1.584600474327057</v>
      </c>
      <c r="C24" s="7">
        <f>(1-'[1]pct_blk_canopy'!C24)*'[1]tr_cld_topo_sloped'!C24</f>
        <v>3.135559038592776</v>
      </c>
      <c r="D24" s="7">
        <f>(1-'[1]pct_blk_canopy'!D24)*'[1]tr_cld_topo_sloped'!D24</f>
        <v>6.02620280341794</v>
      </c>
      <c r="E24" s="7">
        <f>(1-'[1]pct_blk_canopy'!E24)*'[1]tr_cld_topo_sloped'!E24</f>
        <v>9.049431431723288</v>
      </c>
      <c r="F24" s="7">
        <f>(1-'[1]pct_blk_canopy'!F24)*'[1]tr_cld_topo_sloped'!F24</f>
        <v>9.106628676449482</v>
      </c>
      <c r="G24" s="7">
        <f>(1-'[1]pct_blk_canopy'!G24)*'[1]tr_cld_topo_sloped'!G24</f>
        <v>8.929694310386653</v>
      </c>
      <c r="H24" s="7">
        <f>(1-'[1]pct_blk_canopy'!H24)*'[1]tr_cld_topo_sloped'!H24</f>
        <v>9.698990637569679</v>
      </c>
      <c r="I24" s="7">
        <f>(1-'[1]pct_blk_canopy'!I24)*'[1]tr_cld_topo_sloped'!I24</f>
        <v>11.531773659822827</v>
      </c>
      <c r="J24" s="7">
        <f>(1-'[1]pct_blk_canopy'!J24)*'[1]tr_cld_topo_sloped'!J24</f>
        <v>10.7424875211244</v>
      </c>
      <c r="K24" s="7">
        <f>(1-'[1]pct_blk_canopy'!K24)*'[1]tr_cld_topo_sloped'!K24</f>
        <v>5.452140343371503</v>
      </c>
      <c r="L24" s="7">
        <f>(1-'[1]pct_blk_canopy'!L24)*'[1]tr_cld_topo_sloped'!L24</f>
        <v>2.090829196648464</v>
      </c>
      <c r="M24" s="7">
        <f>(1-'[1]pct_blk_canopy'!M24)*'[1]tr_cld_topo_sloped'!M24</f>
        <v>1.4239253299866366</v>
      </c>
    </row>
    <row r="25" spans="1:13" ht="11.25">
      <c r="A25" s="5" t="s">
        <v>38</v>
      </c>
      <c r="B25" s="7">
        <f>(1-'[1]pct_blk_canopy'!B25)*'[1]tr_cld_topo_sloped'!B25</f>
        <v>0.5888502302880552</v>
      </c>
      <c r="C25" s="7">
        <f>(1-'[1]pct_blk_canopy'!C25)*'[1]tr_cld_topo_sloped'!C25</f>
        <v>0.9422138196447535</v>
      </c>
      <c r="D25" s="7">
        <f>(1-'[1]pct_blk_canopy'!D25)*'[1]tr_cld_topo_sloped'!D25</f>
        <v>1.581338946955505</v>
      </c>
      <c r="E25" s="7">
        <f>(1-'[1]pct_blk_canopy'!E25)*'[1]tr_cld_topo_sloped'!E25</f>
        <v>3.022177125068902</v>
      </c>
      <c r="F25" s="7">
        <f>(1-'[1]pct_blk_canopy'!F25)*'[1]tr_cld_topo_sloped'!F25</f>
        <v>3.279879421533958</v>
      </c>
      <c r="G25" s="7">
        <f>(1-'[1]pct_blk_canopy'!G25)*'[1]tr_cld_topo_sloped'!G25</f>
        <v>3.8779861042737473</v>
      </c>
      <c r="H25" s="7">
        <f>(1-'[1]pct_blk_canopy'!H25)*'[1]tr_cld_topo_sloped'!H25</f>
        <v>4.091970473867731</v>
      </c>
      <c r="I25" s="7">
        <f>(1-'[1]pct_blk_canopy'!I25)*'[1]tr_cld_topo_sloped'!I25</f>
        <v>3.4896883872705993</v>
      </c>
      <c r="J25" s="7">
        <f>(1-'[1]pct_blk_canopy'!J25)*'[1]tr_cld_topo_sloped'!J25</f>
        <v>2.825836144586268</v>
      </c>
      <c r="K25" s="7">
        <f>(1-'[1]pct_blk_canopy'!K25)*'[1]tr_cld_topo_sloped'!K25</f>
        <v>1.2657186129560605</v>
      </c>
      <c r="L25" s="7">
        <f>(1-'[1]pct_blk_canopy'!L25)*'[1]tr_cld_topo_sloped'!L25</f>
        <v>0.7347161172931207</v>
      </c>
      <c r="M25" s="7">
        <f>(1-'[1]pct_blk_canopy'!M25)*'[1]tr_cld_topo_sloped'!M25</f>
        <v>0.5012071262949461</v>
      </c>
    </row>
    <row r="26" spans="1:13" ht="11.25">
      <c r="A26" s="5" t="s">
        <v>39</v>
      </c>
      <c r="B26" s="7">
        <f>(1-'[1]pct_blk_canopy'!B26)*'[1]tr_cld_topo_sloped'!B26</f>
        <v>0.9191226365470545</v>
      </c>
      <c r="C26" s="7">
        <f>(1-'[1]pct_blk_canopy'!C26)*'[1]tr_cld_topo_sloped'!C26</f>
        <v>1.512347369237587</v>
      </c>
      <c r="D26" s="7">
        <f>(1-'[1]pct_blk_canopy'!D26)*'[1]tr_cld_topo_sloped'!D26</f>
        <v>2.1505897217343257</v>
      </c>
      <c r="E26" s="7">
        <f>(1-'[1]pct_blk_canopy'!E26)*'[1]tr_cld_topo_sloped'!E26</f>
        <v>2.7544914082215928</v>
      </c>
      <c r="F26" s="7">
        <f>(1-'[1]pct_blk_canopy'!F26)*'[1]tr_cld_topo_sloped'!F26</f>
        <v>3.4179472543326854</v>
      </c>
      <c r="G26" s="7">
        <f>(1-'[1]pct_blk_canopy'!G26)*'[1]tr_cld_topo_sloped'!G26</f>
        <v>4.833003647377269</v>
      </c>
      <c r="H26" s="7">
        <f>(1-'[1]pct_blk_canopy'!H26)*'[1]tr_cld_topo_sloped'!H26</f>
        <v>4.881270234534404</v>
      </c>
      <c r="I26" s="7">
        <f>(1-'[1]pct_blk_canopy'!I26)*'[1]tr_cld_topo_sloped'!I26</f>
        <v>3.712107602951208</v>
      </c>
      <c r="J26" s="7">
        <f>(1-'[1]pct_blk_canopy'!J26)*'[1]tr_cld_topo_sloped'!J26</f>
        <v>2.896938317557039</v>
      </c>
      <c r="K26" s="7">
        <f>(1-'[1]pct_blk_canopy'!K26)*'[1]tr_cld_topo_sloped'!K26</f>
        <v>1.8388353954537808</v>
      </c>
      <c r="L26" s="7">
        <f>(1-'[1]pct_blk_canopy'!L26)*'[1]tr_cld_topo_sloped'!L26</f>
        <v>1.1056347417125798</v>
      </c>
      <c r="M26" s="7">
        <f>(1-'[1]pct_blk_canopy'!M26)*'[1]tr_cld_topo_sloped'!M26</f>
        <v>0.8497470297598329</v>
      </c>
    </row>
    <row r="27" spans="1:13" ht="11.25">
      <c r="A27" s="5" t="s">
        <v>40</v>
      </c>
      <c r="B27" s="7">
        <f>(1-'[1]pct_blk_canopy'!B27)*'[1]tr_cld_topo_sloped'!B27</f>
        <v>1.682540544435606</v>
      </c>
      <c r="C27" s="7">
        <f>(1-'[1]pct_blk_canopy'!C27)*'[1]tr_cld_topo_sloped'!C27</f>
        <v>2.866141106531006</v>
      </c>
      <c r="D27" s="7">
        <f>(1-'[1]pct_blk_canopy'!D27)*'[1]tr_cld_topo_sloped'!D27</f>
        <v>5.228659030396965</v>
      </c>
      <c r="E27" s="7">
        <f>(1-'[1]pct_blk_canopy'!E27)*'[1]tr_cld_topo_sloped'!E27</f>
        <v>8.492099552867181</v>
      </c>
      <c r="F27" s="7">
        <f>(1-'[1]pct_blk_canopy'!F27)*'[1]tr_cld_topo_sloped'!F27</f>
        <v>10.410431188914483</v>
      </c>
      <c r="G27" s="7">
        <f>(1-'[1]pct_blk_canopy'!G27)*'[1]tr_cld_topo_sloped'!G27</f>
        <v>12.786931627217154</v>
      </c>
      <c r="H27" s="7">
        <f>(1-'[1]pct_blk_canopy'!H27)*'[1]tr_cld_topo_sloped'!H27</f>
        <v>13.620884944819593</v>
      </c>
      <c r="I27" s="7">
        <f>(1-'[1]pct_blk_canopy'!I27)*'[1]tr_cld_topo_sloped'!I27</f>
        <v>11.86501025587735</v>
      </c>
      <c r="J27" s="7">
        <f>(1-'[1]pct_blk_canopy'!J27)*'[1]tr_cld_topo_sloped'!J27</f>
        <v>8.727760730121828</v>
      </c>
      <c r="K27" s="7">
        <f>(1-'[1]pct_blk_canopy'!K27)*'[1]tr_cld_topo_sloped'!K27</f>
        <v>4.382040331893345</v>
      </c>
      <c r="L27" s="7">
        <f>(1-'[1]pct_blk_canopy'!L27)*'[1]tr_cld_topo_sloped'!L27</f>
        <v>2.0005461925881938</v>
      </c>
      <c r="M27" s="7">
        <f>(1-'[1]pct_blk_canopy'!M27)*'[1]tr_cld_topo_sloped'!M27</f>
        <v>1.4296623249597453</v>
      </c>
    </row>
    <row r="28" spans="1:13" ht="11.25">
      <c r="A28" s="5" t="s">
        <v>41</v>
      </c>
      <c r="B28" s="7">
        <f>(1-'[1]pct_blk_canopy'!B28)*'[1]tr_cld_topo_sloped'!B28</f>
        <v>0.9757795324507732</v>
      </c>
      <c r="C28" s="7">
        <f>(1-'[1]pct_blk_canopy'!C28)*'[1]tr_cld_topo_sloped'!C28</f>
        <v>1.654125889361568</v>
      </c>
      <c r="D28" s="7">
        <f>(1-'[1]pct_blk_canopy'!D28)*'[1]tr_cld_topo_sloped'!D28</f>
        <v>2.140276254371499</v>
      </c>
      <c r="E28" s="7">
        <f>(1-'[1]pct_blk_canopy'!E28)*'[1]tr_cld_topo_sloped'!E28</f>
        <v>3.0892983677636074</v>
      </c>
      <c r="F28" s="7">
        <f>(1-'[1]pct_blk_canopy'!F28)*'[1]tr_cld_topo_sloped'!F28</f>
        <v>4.298159363871317</v>
      </c>
      <c r="G28" s="7">
        <f>(1-'[1]pct_blk_canopy'!G28)*'[1]tr_cld_topo_sloped'!G28</f>
        <v>6.174943655415119</v>
      </c>
      <c r="H28" s="7">
        <f>(1-'[1]pct_blk_canopy'!H28)*'[1]tr_cld_topo_sloped'!H28</f>
        <v>6.386132228764934</v>
      </c>
      <c r="I28" s="7">
        <f>(1-'[1]pct_blk_canopy'!I28)*'[1]tr_cld_topo_sloped'!I28</f>
        <v>4.315896259439042</v>
      </c>
      <c r="J28" s="7">
        <f>(1-'[1]pct_blk_canopy'!J28)*'[1]tr_cld_topo_sloped'!J28</f>
        <v>2.933665283778781</v>
      </c>
      <c r="K28" s="7">
        <f>(1-'[1]pct_blk_canopy'!K28)*'[1]tr_cld_topo_sloped'!K28</f>
        <v>1.950612752919604</v>
      </c>
      <c r="L28" s="7">
        <f>(1-'[1]pct_blk_canopy'!L28)*'[1]tr_cld_topo_sloped'!L28</f>
        <v>1.2089983603861596</v>
      </c>
      <c r="M28" s="7">
        <f>(1-'[1]pct_blk_canopy'!M28)*'[1]tr_cld_topo_sloped'!M28</f>
        <v>0.8899629054553015</v>
      </c>
    </row>
    <row r="29" spans="1:13" ht="11.25">
      <c r="A29" s="5" t="s">
        <v>42</v>
      </c>
      <c r="B29" s="7">
        <f>(1-'[1]pct_blk_canopy'!B29)*'[1]tr_cld_topo_sloped'!B29</f>
        <v>0.6130551423287273</v>
      </c>
      <c r="C29" s="7">
        <f>(1-'[1]pct_blk_canopy'!C29)*'[1]tr_cld_topo_sloped'!C29</f>
        <v>0.814846888389649</v>
      </c>
      <c r="D29" s="7">
        <f>(1-'[1]pct_blk_canopy'!D29)*'[1]tr_cld_topo_sloped'!D29</f>
        <v>1.1739349064660207</v>
      </c>
      <c r="E29" s="7">
        <f>(1-'[1]pct_blk_canopy'!E29)*'[1]tr_cld_topo_sloped'!E29</f>
        <v>1.779830301443922</v>
      </c>
      <c r="F29" s="7">
        <f>(1-'[1]pct_blk_canopy'!F29)*'[1]tr_cld_topo_sloped'!F29</f>
        <v>2.9505341272452412</v>
      </c>
      <c r="G29" s="7">
        <f>(1-'[1]pct_blk_canopy'!G29)*'[1]tr_cld_topo_sloped'!G29</f>
        <v>3.9320668536525742</v>
      </c>
      <c r="H29" s="7">
        <f>(1-'[1]pct_blk_canopy'!H29)*'[1]tr_cld_topo_sloped'!H29</f>
        <v>4.190442640548553</v>
      </c>
      <c r="I29" s="7">
        <f>(1-'[1]pct_blk_canopy'!I29)*'[1]tr_cld_topo_sloped'!I29</f>
        <v>3.1273958573333194</v>
      </c>
      <c r="J29" s="7">
        <f>(1-'[1]pct_blk_canopy'!J29)*'[1]tr_cld_topo_sloped'!J29</f>
        <v>1.6445699888154648</v>
      </c>
      <c r="K29" s="7">
        <f>(1-'[1]pct_blk_canopy'!K29)*'[1]tr_cld_topo_sloped'!K29</f>
        <v>0.9688174305178338</v>
      </c>
      <c r="L29" s="7">
        <f>(1-'[1]pct_blk_canopy'!L29)*'[1]tr_cld_topo_sloped'!L29</f>
        <v>0.6634417937730134</v>
      </c>
      <c r="M29" s="7">
        <f>(1-'[1]pct_blk_canopy'!M29)*'[1]tr_cld_topo_sloped'!M29</f>
        <v>0.5369392250386994</v>
      </c>
    </row>
    <row r="30" spans="1:13" ht="11.25">
      <c r="A30" s="5" t="s">
        <v>43</v>
      </c>
      <c r="B30" s="7">
        <f>(1-'[1]pct_blk_canopy'!B30)*'[1]tr_cld_topo_sloped'!B30</f>
        <v>0.589266861408024</v>
      </c>
      <c r="C30" s="7">
        <f>(1-'[1]pct_blk_canopy'!C30)*'[1]tr_cld_topo_sloped'!C30</f>
        <v>1.063884360994958</v>
      </c>
      <c r="D30" s="7">
        <f>(1-'[1]pct_blk_canopy'!D30)*'[1]tr_cld_topo_sloped'!D30</f>
        <v>1.82708807828152</v>
      </c>
      <c r="E30" s="7">
        <f>(1-'[1]pct_blk_canopy'!E30)*'[1]tr_cld_topo_sloped'!E30</f>
        <v>2.57168149516993</v>
      </c>
      <c r="F30" s="7">
        <f>(1-'[1]pct_blk_canopy'!F30)*'[1]tr_cld_topo_sloped'!F30</f>
        <v>3.289618875838203</v>
      </c>
      <c r="G30" s="7">
        <f>(1-'[1]pct_blk_canopy'!G30)*'[1]tr_cld_topo_sloped'!G30</f>
        <v>3.1839724231057467</v>
      </c>
      <c r="H30" s="7">
        <f>(1-'[1]pct_blk_canopy'!H30)*'[1]tr_cld_topo_sloped'!H30</f>
        <v>3.269086918850995</v>
      </c>
      <c r="I30" s="7">
        <f>(1-'[1]pct_blk_canopy'!I30)*'[1]tr_cld_topo_sloped'!I30</f>
        <v>3.6875920341770376</v>
      </c>
      <c r="J30" s="7">
        <f>(1-'[1]pct_blk_canopy'!J30)*'[1]tr_cld_topo_sloped'!J30</f>
        <v>2.7478720436172925</v>
      </c>
      <c r="K30" s="7">
        <f>(1-'[1]pct_blk_canopy'!K30)*'[1]tr_cld_topo_sloped'!K30</f>
        <v>1.5231855951209445</v>
      </c>
      <c r="L30" s="7">
        <f>(1-'[1]pct_blk_canopy'!L30)*'[1]tr_cld_topo_sloped'!L30</f>
        <v>0.7283805790010728</v>
      </c>
      <c r="M30" s="7">
        <f>(1-'[1]pct_blk_canopy'!M30)*'[1]tr_cld_topo_sloped'!M30</f>
        <v>0.5252467158952001</v>
      </c>
    </row>
    <row r="31" spans="1:13" ht="11.25">
      <c r="A31" s="5" t="s">
        <v>44</v>
      </c>
      <c r="B31" s="7">
        <f>(1-'[1]pct_blk_canopy'!B31)*'[1]tr_cld_topo_sloped'!B31</f>
        <v>0.3561908473051377</v>
      </c>
      <c r="C31" s="7">
        <f>(1-'[1]pct_blk_canopy'!C31)*'[1]tr_cld_topo_sloped'!C31</f>
        <v>0.5198780270528572</v>
      </c>
      <c r="D31" s="7">
        <f>(1-'[1]pct_blk_canopy'!D31)*'[1]tr_cld_topo_sloped'!D31</f>
        <v>0.8461436714385708</v>
      </c>
      <c r="E31" s="7">
        <f>(1-'[1]pct_blk_canopy'!E31)*'[1]tr_cld_topo_sloped'!E31</f>
        <v>1.4538896314154972</v>
      </c>
      <c r="F31" s="7">
        <f>(1-'[1]pct_blk_canopy'!F31)*'[1]tr_cld_topo_sloped'!F31</f>
        <v>2.089977245095968</v>
      </c>
      <c r="G31" s="7">
        <f>(1-'[1]pct_blk_canopy'!G31)*'[1]tr_cld_topo_sloped'!G31</f>
        <v>2.7086512232020596</v>
      </c>
      <c r="H31" s="7">
        <f>(1-'[1]pct_blk_canopy'!H31)*'[1]tr_cld_topo_sloped'!H31</f>
        <v>2.8843401498140433</v>
      </c>
      <c r="I31" s="7">
        <f>(1-'[1]pct_blk_canopy'!I31)*'[1]tr_cld_topo_sloped'!I31</f>
        <v>2.3570389319204668</v>
      </c>
      <c r="J31" s="7">
        <f>(1-'[1]pct_blk_canopy'!J31)*'[1]tr_cld_topo_sloped'!J31</f>
        <v>1.4620658871605372</v>
      </c>
      <c r="K31" s="7">
        <f>(1-'[1]pct_blk_canopy'!K31)*'[1]tr_cld_topo_sloped'!K31</f>
        <v>0.7242484187007111</v>
      </c>
      <c r="L31" s="7">
        <f>(1-'[1]pct_blk_canopy'!L31)*'[1]tr_cld_topo_sloped'!L31</f>
        <v>0.3844540214164511</v>
      </c>
      <c r="M31" s="7">
        <f>(1-'[1]pct_blk_canopy'!M31)*'[1]tr_cld_topo_sloped'!M31</f>
        <v>0.28561570338045345</v>
      </c>
    </row>
    <row r="32" spans="1:13" ht="11.25">
      <c r="A32" s="5" t="s">
        <v>45</v>
      </c>
      <c r="B32" s="7">
        <f>(1-'[1]pct_blk_canopy'!B32)*'[1]tr_cld_topo_sloped'!B32</f>
        <v>0.6453919392511251</v>
      </c>
      <c r="C32" s="7">
        <f>(1-'[1]pct_blk_canopy'!C32)*'[1]tr_cld_topo_sloped'!C32</f>
        <v>0.988968465132038</v>
      </c>
      <c r="D32" s="7">
        <f>(1-'[1]pct_blk_canopy'!D32)*'[1]tr_cld_topo_sloped'!D32</f>
        <v>1.3782440562716387</v>
      </c>
      <c r="E32" s="7">
        <f>(1-'[1]pct_blk_canopy'!E32)*'[1]tr_cld_topo_sloped'!E32</f>
        <v>1.6218952368537636</v>
      </c>
      <c r="F32" s="7">
        <f>(1-'[1]pct_blk_canopy'!F32)*'[1]tr_cld_topo_sloped'!F32</f>
        <v>1.8906316972475203</v>
      </c>
      <c r="G32" s="7">
        <f>(1-'[1]pct_blk_canopy'!G32)*'[1]tr_cld_topo_sloped'!G32</f>
        <v>2.124681661614212</v>
      </c>
      <c r="H32" s="7">
        <f>(1-'[1]pct_blk_canopy'!H32)*'[1]tr_cld_topo_sloped'!H32</f>
        <v>2.0897866040285744</v>
      </c>
      <c r="I32" s="7">
        <f>(1-'[1]pct_blk_canopy'!I32)*'[1]tr_cld_topo_sloped'!I32</f>
        <v>1.7871106008972188</v>
      </c>
      <c r="J32" s="7">
        <f>(1-'[1]pct_blk_canopy'!J32)*'[1]tr_cld_topo_sloped'!J32</f>
        <v>1.5421477522994516</v>
      </c>
      <c r="K32" s="7">
        <f>(1-'[1]pct_blk_canopy'!K32)*'[1]tr_cld_topo_sloped'!K32</f>
        <v>1.150432159897459</v>
      </c>
      <c r="L32" s="7">
        <f>(1-'[1]pct_blk_canopy'!L32)*'[1]tr_cld_topo_sloped'!L32</f>
        <v>0.7069986831313188</v>
      </c>
      <c r="M32" s="7">
        <f>(1-'[1]pct_blk_canopy'!M32)*'[1]tr_cld_topo_sloped'!M32</f>
        <v>0.8474929433848484</v>
      </c>
    </row>
    <row r="33" spans="1:13" ht="11.25">
      <c r="A33" s="5" t="s">
        <v>46</v>
      </c>
      <c r="B33" s="7">
        <f>(1-'[1]pct_blk_canopy'!B33)*'[1]tr_cld_topo_sloped'!B33</f>
        <v>0.9266184125127647</v>
      </c>
      <c r="C33" s="7">
        <f>(1-'[1]pct_blk_canopy'!C33)*'[1]tr_cld_topo_sloped'!C33</f>
        <v>1.626801095102935</v>
      </c>
      <c r="D33" s="7">
        <f>(1-'[1]pct_blk_canopy'!D33)*'[1]tr_cld_topo_sloped'!D33</f>
        <v>2.6588336653554903</v>
      </c>
      <c r="E33" s="7">
        <f>(1-'[1]pct_blk_canopy'!E33)*'[1]tr_cld_topo_sloped'!E33</f>
        <v>3.534150164380604</v>
      </c>
      <c r="F33" s="7">
        <f>(1-'[1]pct_blk_canopy'!F33)*'[1]tr_cld_topo_sloped'!F33</f>
        <v>4.08891136592566</v>
      </c>
      <c r="G33" s="7">
        <f>(1-'[1]pct_blk_canopy'!G33)*'[1]tr_cld_topo_sloped'!G33</f>
        <v>3.2232791152564477</v>
      </c>
      <c r="H33" s="7">
        <f>(1-'[1]pct_blk_canopy'!H33)*'[1]tr_cld_topo_sloped'!H33</f>
        <v>3.149987086322245</v>
      </c>
      <c r="I33" s="7">
        <f>(1-'[1]pct_blk_canopy'!I33)*'[1]tr_cld_topo_sloped'!I33</f>
        <v>4.581085626064551</v>
      </c>
      <c r="J33" s="7">
        <f>(1-'[1]pct_blk_canopy'!J33)*'[1]tr_cld_topo_sloped'!J33</f>
        <v>3.689836018724525</v>
      </c>
      <c r="K33" s="7">
        <f>(1-'[1]pct_blk_canopy'!K33)*'[1]tr_cld_topo_sloped'!K33</f>
        <v>2.4348874794608975</v>
      </c>
      <c r="L33" s="7">
        <f>(1-'[1]pct_blk_canopy'!L33)*'[1]tr_cld_topo_sloped'!L33</f>
        <v>1.2947622933780845</v>
      </c>
      <c r="M33" s="7">
        <f>(1-'[1]pct_blk_canopy'!M33)*'[1]tr_cld_topo_sloped'!M33</f>
        <v>0.7822029376183537</v>
      </c>
    </row>
    <row r="34" spans="1:13" ht="11.25">
      <c r="A34" s="5" t="s">
        <v>47</v>
      </c>
      <c r="B34" s="7">
        <f>(1-'[1]pct_blk_canopy'!B34)*'[1]tr_cld_topo_sloped'!B34</f>
        <v>0.8866489449135472</v>
      </c>
      <c r="C34" s="7">
        <f>(1-'[1]pct_blk_canopy'!C34)*'[1]tr_cld_topo_sloped'!C34</f>
        <v>1.4380079136322714</v>
      </c>
      <c r="D34" s="7">
        <f>(1-'[1]pct_blk_canopy'!D34)*'[1]tr_cld_topo_sloped'!D34</f>
        <v>1.7899241197266973</v>
      </c>
      <c r="E34" s="7">
        <f>(1-'[1]pct_blk_canopy'!E34)*'[1]tr_cld_topo_sloped'!E34</f>
        <v>2.3239060587715668</v>
      </c>
      <c r="F34" s="7">
        <f>(1-'[1]pct_blk_canopy'!F34)*'[1]tr_cld_topo_sloped'!F34</f>
        <v>2.6454888668772236</v>
      </c>
      <c r="G34" s="7">
        <f>(1-'[1]pct_blk_canopy'!G34)*'[1]tr_cld_topo_sloped'!G34</f>
        <v>3.463241522728533</v>
      </c>
      <c r="H34" s="7">
        <f>(1-'[1]pct_blk_canopy'!H34)*'[1]tr_cld_topo_sloped'!H34</f>
        <v>3.6401563473362497</v>
      </c>
      <c r="I34" s="7">
        <f>(1-'[1]pct_blk_canopy'!I34)*'[1]tr_cld_topo_sloped'!I34</f>
        <v>2.836801556639946</v>
      </c>
      <c r="J34" s="7">
        <f>(1-'[1]pct_blk_canopy'!J34)*'[1]tr_cld_topo_sloped'!J34</f>
        <v>2.3659034239534784</v>
      </c>
      <c r="K34" s="7">
        <f>(1-'[1]pct_blk_canopy'!K34)*'[1]tr_cld_topo_sloped'!K34</f>
        <v>1.7894590403981088</v>
      </c>
      <c r="L34" s="7">
        <f>(1-'[1]pct_blk_canopy'!L34)*'[1]tr_cld_topo_sloped'!L34</f>
        <v>1.067384899484242</v>
      </c>
      <c r="M34" s="7">
        <f>(1-'[1]pct_blk_canopy'!M34)*'[1]tr_cld_topo_sloped'!M34</f>
        <v>0.7757900951785118</v>
      </c>
    </row>
    <row r="35" spans="1:13" ht="11.25">
      <c r="A35" s="5" t="s">
        <v>48</v>
      </c>
      <c r="B35" s="7">
        <f>(1-'[1]pct_blk_canopy'!B35)*'[1]tr_cld_topo_sloped'!B35</f>
        <v>1.1639065333998284</v>
      </c>
      <c r="C35" s="7">
        <f>(1-'[1]pct_blk_canopy'!C35)*'[1]tr_cld_topo_sloped'!C35</f>
        <v>1.7593844324331736</v>
      </c>
      <c r="D35" s="7">
        <f>(1-'[1]pct_blk_canopy'!D35)*'[1]tr_cld_topo_sloped'!D35</f>
        <v>2.722654872519578</v>
      </c>
      <c r="E35" s="7">
        <f>(1-'[1]pct_blk_canopy'!E35)*'[1]tr_cld_topo_sloped'!E35</f>
        <v>4.433176868568644</v>
      </c>
      <c r="F35" s="7">
        <f>(1-'[1]pct_blk_canopy'!F35)*'[1]tr_cld_topo_sloped'!F35</f>
        <v>4.573192349825838</v>
      </c>
      <c r="G35" s="7">
        <f>(1-'[1]pct_blk_canopy'!G35)*'[1]tr_cld_topo_sloped'!G35</f>
        <v>5.013085283632126</v>
      </c>
      <c r="H35" s="7">
        <f>(1-'[1]pct_blk_canopy'!H35)*'[1]tr_cld_topo_sloped'!H35</f>
        <v>5.22690586202175</v>
      </c>
      <c r="I35" s="7">
        <f>(1-'[1]pct_blk_canopy'!I35)*'[1]tr_cld_topo_sloped'!I35</f>
        <v>4.908789723737262</v>
      </c>
      <c r="J35" s="7">
        <f>(1-'[1]pct_blk_canopy'!J35)*'[1]tr_cld_topo_sloped'!J35</f>
        <v>4.526081427765726</v>
      </c>
      <c r="K35" s="7">
        <f>(1-'[1]pct_blk_canopy'!K35)*'[1]tr_cld_topo_sloped'!K35</f>
        <v>2.1971483723056178</v>
      </c>
      <c r="L35" s="7">
        <f>(1-'[1]pct_blk_canopy'!L35)*'[1]tr_cld_topo_sloped'!L35</f>
        <v>1.380324516629007</v>
      </c>
      <c r="M35" s="7">
        <f>(1-'[1]pct_blk_canopy'!M35)*'[1]tr_cld_topo_sloped'!M35</f>
        <v>0.9941966494319773</v>
      </c>
    </row>
    <row r="36" spans="1:13" ht="11.25">
      <c r="A36" s="5" t="s">
        <v>49</v>
      </c>
      <c r="B36" s="7">
        <f>(1-'[1]pct_blk_canopy'!B36)*'[1]tr_cld_topo_sloped'!B36</f>
        <v>1.282639313034558</v>
      </c>
      <c r="C36" s="7">
        <f>(1-'[1]pct_blk_canopy'!C36)*'[1]tr_cld_topo_sloped'!C36</f>
        <v>1.672539432344995</v>
      </c>
      <c r="D36" s="7">
        <f>(1-'[1]pct_blk_canopy'!D36)*'[1]tr_cld_topo_sloped'!D36</f>
        <v>2.473757277350347</v>
      </c>
      <c r="E36" s="7">
        <f>(1-'[1]pct_blk_canopy'!E36)*'[1]tr_cld_topo_sloped'!E36</f>
        <v>3.730860680933648</v>
      </c>
      <c r="F36" s="7">
        <f>(1-'[1]pct_blk_canopy'!F36)*'[1]tr_cld_topo_sloped'!F36</f>
        <v>5.133678646372929</v>
      </c>
      <c r="G36" s="7">
        <f>(1-'[1]pct_blk_canopy'!G36)*'[1]tr_cld_topo_sloped'!G36</f>
        <v>5.586663073039109</v>
      </c>
      <c r="H36" s="7">
        <f>(1-'[1]pct_blk_canopy'!H36)*'[1]tr_cld_topo_sloped'!H36</f>
        <v>5.849558104342779</v>
      </c>
      <c r="I36" s="7">
        <f>(1-'[1]pct_blk_canopy'!I36)*'[1]tr_cld_topo_sloped'!I36</f>
        <v>5.600542803283751</v>
      </c>
      <c r="J36" s="7">
        <f>(1-'[1]pct_blk_canopy'!J36)*'[1]tr_cld_topo_sloped'!J36</f>
        <v>3.6784009484401645</v>
      </c>
      <c r="K36" s="7">
        <f>(1-'[1]pct_blk_canopy'!K36)*'[1]tr_cld_topo_sloped'!K36</f>
        <v>2.1340295555230657</v>
      </c>
      <c r="L36" s="7">
        <f>(1-'[1]pct_blk_canopy'!L36)*'[1]tr_cld_topo_sloped'!L36</f>
        <v>1.246930371163822</v>
      </c>
      <c r="M36" s="7">
        <f>(1-'[1]pct_blk_canopy'!M36)*'[1]tr_cld_topo_sloped'!M36</f>
        <v>1.1042375255865313</v>
      </c>
    </row>
    <row r="37" spans="2:13" ht="11.25">
      <c r="B37" s="7" t="s">
        <v>50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2:13" ht="11.2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B4" sqref="B4"/>
    </sheetView>
  </sheetViews>
  <sheetFormatPr defaultColWidth="9.140625" defaultRowHeight="12.75"/>
  <cols>
    <col min="1" max="1" width="11.57421875" style="5" customWidth="1"/>
    <col min="2" max="16384" width="9.140625" style="6" customWidth="1"/>
  </cols>
  <sheetData>
    <row r="1" s="2" customFormat="1" ht="15.75">
      <c r="A1" s="1" t="s">
        <v>51</v>
      </c>
    </row>
    <row r="2" spans="1:2" s="4" customFormat="1" ht="11.25">
      <c r="A2" s="5" t="s">
        <v>3</v>
      </c>
      <c r="B2" s="4" t="s">
        <v>0</v>
      </c>
    </row>
    <row r="3" spans="1:13" s="4" customFormat="1" ht="11.25">
      <c r="A3" s="5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</row>
    <row r="4" spans="1:13" ht="11.25">
      <c r="A4" s="5" t="s">
        <v>17</v>
      </c>
      <c r="B4" s="7">
        <f>' tot_radn'!B4*'[2]perc_dir'!B4</f>
        <v>0.4553277408556827</v>
      </c>
      <c r="C4" s="7">
        <f>' tot_radn'!C4*'[2]perc_dir'!C4</f>
        <v>1.5544380787946221</v>
      </c>
      <c r="D4" s="7">
        <f>' tot_radn'!D4*'[2]perc_dir'!D4</f>
        <v>4.129521758267131</v>
      </c>
      <c r="E4" s="7">
        <f>' tot_radn'!E4*'[2]perc_dir'!E4</f>
        <v>7.767399350089868</v>
      </c>
      <c r="F4" s="7">
        <f>' tot_radn'!F4*'[2]perc_dir'!F4</f>
        <v>10.27896658377672</v>
      </c>
      <c r="G4" s="7">
        <f>' tot_radn'!G4*'[2]perc_dir'!G4</f>
        <v>13.569391730039856</v>
      </c>
      <c r="H4" s="7">
        <f>' tot_radn'!H4*'[2]perc_dir'!H4</f>
        <v>15.557037267808706</v>
      </c>
      <c r="I4" s="7">
        <f>' tot_radn'!I4*'[2]perc_dir'!I4</f>
        <v>13.976846890336338</v>
      </c>
      <c r="J4" s="7">
        <f>' tot_radn'!J4*'[2]perc_dir'!J4</f>
        <v>9.419309577638662</v>
      </c>
      <c r="K4" s="7">
        <f>' tot_radn'!K4*'[2]perc_dir'!K4</f>
        <v>3.7964517299437603</v>
      </c>
      <c r="L4" s="7">
        <f>' tot_radn'!L4*'[2]perc_dir'!L4</f>
        <v>1.0281804692137277</v>
      </c>
      <c r="M4" s="7">
        <f>' tot_radn'!M4*'[2]perc_dir'!M4</f>
        <v>0.41538730916652206</v>
      </c>
    </row>
    <row r="5" spans="1:13" ht="11.25">
      <c r="A5" s="5" t="s">
        <v>18</v>
      </c>
      <c r="B5" s="7">
        <f>' tot_radn'!B5*'[2]perc_dir'!B5</f>
        <v>0</v>
      </c>
      <c r="C5" s="7">
        <f>' tot_radn'!C5*'[2]perc_dir'!C5</f>
        <v>0.003864516159703471</v>
      </c>
      <c r="D5" s="7">
        <f>' tot_radn'!D5*'[2]perc_dir'!D5</f>
        <v>0.07319127156798312</v>
      </c>
      <c r="E5" s="7">
        <f>' tot_radn'!E5*'[2]perc_dir'!E5</f>
        <v>2.216717377290512</v>
      </c>
      <c r="F5" s="7">
        <f>' tot_radn'!F5*'[2]perc_dir'!F5</f>
        <v>4.335916458788492</v>
      </c>
      <c r="G5" s="7">
        <f>' tot_radn'!G5*'[2]perc_dir'!G5</f>
        <v>5.559245397288043</v>
      </c>
      <c r="H5" s="7">
        <f>' tot_radn'!H5*'[2]perc_dir'!H5</f>
        <v>6.173736508782348</v>
      </c>
      <c r="I5" s="7">
        <f>' tot_radn'!I5*'[2]perc_dir'!I5</f>
        <v>5.480226357532159</v>
      </c>
      <c r="J5" s="7">
        <f>' tot_radn'!J5*'[2]perc_dir'!J5</f>
        <v>2.363906782716301</v>
      </c>
      <c r="K5" s="7">
        <f>' tot_radn'!K5*'[2]perc_dir'!K5</f>
        <v>0.05101261966901344</v>
      </c>
      <c r="L5" s="7">
        <f>' tot_radn'!L5*'[2]perc_dir'!L5</f>
        <v>0.0028543318652983654</v>
      </c>
      <c r="M5" s="7">
        <f>' tot_radn'!M5*'[2]perc_dir'!M5</f>
        <v>0</v>
      </c>
    </row>
    <row r="6" spans="1:13" ht="11.25">
      <c r="A6" s="5" t="s">
        <v>19</v>
      </c>
      <c r="B6" s="7">
        <f>' tot_radn'!B6*'[2]perc_dir'!B6</f>
        <v>0.5178995174407576</v>
      </c>
      <c r="C6" s="7">
        <f>' tot_radn'!C6*'[2]perc_dir'!C6</f>
        <v>1.432569976428436</v>
      </c>
      <c r="D6" s="7">
        <f>' tot_radn'!D6*'[2]perc_dir'!D6</f>
        <v>3.730575207376104</v>
      </c>
      <c r="E6" s="7">
        <f>' tot_radn'!E6*'[2]perc_dir'!E6</f>
        <v>7.315764347330226</v>
      </c>
      <c r="F6" s="7">
        <f>' tot_radn'!F6*'[2]perc_dir'!F6</f>
        <v>9.975304424874382</v>
      </c>
      <c r="G6" s="7">
        <f>' tot_radn'!G6*'[2]perc_dir'!G6</f>
        <v>13.332087624087857</v>
      </c>
      <c r="H6" s="7">
        <f>' tot_radn'!H6*'[2]perc_dir'!H6</f>
        <v>15.439498551575827</v>
      </c>
      <c r="I6" s="7">
        <f>' tot_radn'!I6*'[2]perc_dir'!I6</f>
        <v>13.908302122857757</v>
      </c>
      <c r="J6" s="7">
        <f>' tot_radn'!J6*'[2]perc_dir'!J6</f>
        <v>9.082411175575539</v>
      </c>
      <c r="K6" s="7">
        <f>' tot_radn'!K6*'[2]perc_dir'!K6</f>
        <v>3.4456860371999065</v>
      </c>
      <c r="L6" s="7">
        <f>' tot_radn'!L6*'[2]perc_dir'!L6</f>
        <v>0.9763125298910286</v>
      </c>
      <c r="M6" s="7">
        <f>' tot_radn'!M6*'[2]perc_dir'!M6</f>
        <v>0.46963631462110145</v>
      </c>
    </row>
    <row r="7" spans="1:13" ht="11.25">
      <c r="A7" s="5" t="s">
        <v>20</v>
      </c>
      <c r="B7" s="7">
        <f>' tot_radn'!B7*'[2]perc_dir'!B7</f>
        <v>0.7293869253867393</v>
      </c>
      <c r="C7" s="7">
        <f>' tot_radn'!C7*'[2]perc_dir'!C7</f>
        <v>1.9086722885844476</v>
      </c>
      <c r="D7" s="7">
        <f>' tot_radn'!D7*'[2]perc_dir'!D7</f>
        <v>4.570240040744067</v>
      </c>
      <c r="E7" s="7">
        <f>' tot_radn'!E7*'[2]perc_dir'!E7</f>
        <v>8.166267260877623</v>
      </c>
      <c r="F7" s="7">
        <f>' tot_radn'!F7*'[2]perc_dir'!F7</f>
        <v>10.622498417633246</v>
      </c>
      <c r="G7" s="7">
        <f>' tot_radn'!G7*'[2]perc_dir'!G7</f>
        <v>14.07707684411825</v>
      </c>
      <c r="H7" s="7">
        <f>' tot_radn'!H7*'[2]perc_dir'!H7</f>
        <v>16.398257790127232</v>
      </c>
      <c r="I7" s="7">
        <f>' tot_radn'!I7*'[2]perc_dir'!I7</f>
        <v>15.16855537197405</v>
      </c>
      <c r="J7" s="7">
        <f>' tot_radn'!J7*'[2]perc_dir'!J7</f>
        <v>10.64824907230032</v>
      </c>
      <c r="K7" s="7">
        <f>' tot_radn'!K7*'[2]perc_dir'!K7</f>
        <v>4.415564166547928</v>
      </c>
      <c r="L7" s="7">
        <f>' tot_radn'!L7*'[2]perc_dir'!L7</f>
        <v>1.3306715627645296</v>
      </c>
      <c r="M7" s="7">
        <f>' tot_radn'!M7*'[2]perc_dir'!M7</f>
        <v>0.6714817107850825</v>
      </c>
    </row>
    <row r="8" spans="1:13" ht="11.25">
      <c r="A8" s="5" t="s">
        <v>21</v>
      </c>
      <c r="B8" s="7">
        <f>' tot_radn'!B8*'[2]perc_dir'!B8</f>
        <v>0.5193003915970437</v>
      </c>
      <c r="C8" s="7">
        <f>' tot_radn'!C8*'[2]perc_dir'!C8</f>
        <v>1.554510633413068</v>
      </c>
      <c r="D8" s="7">
        <f>' tot_radn'!D8*'[2]perc_dir'!D8</f>
        <v>3.9602149033363854</v>
      </c>
      <c r="E8" s="7">
        <f>' tot_radn'!E8*'[2]perc_dir'!E8</f>
        <v>7.716590807155473</v>
      </c>
      <c r="F8" s="7">
        <f>' tot_radn'!F8*'[2]perc_dir'!F8</f>
        <v>10.084779141218522</v>
      </c>
      <c r="G8" s="7">
        <f>' tot_radn'!G8*'[2]perc_dir'!G8</f>
        <v>12.714556981681085</v>
      </c>
      <c r="H8" s="7">
        <f>' tot_radn'!H8*'[2]perc_dir'!H8</f>
        <v>14.60573028379751</v>
      </c>
      <c r="I8" s="7">
        <f>' tot_radn'!I8*'[2]perc_dir'!I8</f>
        <v>13.785608628306154</v>
      </c>
      <c r="J8" s="7">
        <f>' tot_radn'!J8*'[2]perc_dir'!J8</f>
        <v>9.402535678533813</v>
      </c>
      <c r="K8" s="7">
        <f>' tot_radn'!K8*'[2]perc_dir'!K8</f>
        <v>3.5934517485016935</v>
      </c>
      <c r="L8" s="7">
        <f>' tot_radn'!L8*'[2]perc_dir'!L8</f>
        <v>1.080903940217611</v>
      </c>
      <c r="M8" s="7">
        <f>' tot_radn'!M8*'[2]perc_dir'!M8</f>
        <v>0.466520111562133</v>
      </c>
    </row>
    <row r="9" spans="1:13" ht="11.25">
      <c r="A9" s="5" t="s">
        <v>22</v>
      </c>
      <c r="B9" s="7">
        <f>' tot_radn'!B9*'[2]perc_dir'!B9</f>
        <v>0.007708031390412963</v>
      </c>
      <c r="C9" s="7">
        <f>' tot_radn'!C9*'[2]perc_dir'!C9</f>
        <v>0.09928504783926914</v>
      </c>
      <c r="D9" s="7">
        <f>' tot_radn'!D9*'[2]perc_dir'!D9</f>
        <v>0.9477786021225422</v>
      </c>
      <c r="E9" s="7">
        <f>' tot_radn'!E9*'[2]perc_dir'!E9</f>
        <v>3.0178613731610144</v>
      </c>
      <c r="F9" s="7">
        <f>' tot_radn'!F9*'[2]perc_dir'!F9</f>
        <v>5.051655147054646</v>
      </c>
      <c r="G9" s="7">
        <f>' tot_radn'!G9*'[2]perc_dir'!G9</f>
        <v>9.151734685718663</v>
      </c>
      <c r="H9" s="7">
        <f>' tot_radn'!H9*'[2]perc_dir'!H9</f>
        <v>10.477751301323119</v>
      </c>
      <c r="I9" s="7">
        <f>' tot_radn'!I9*'[2]perc_dir'!I9</f>
        <v>7.005306847544382</v>
      </c>
      <c r="J9" s="7">
        <f>' tot_radn'!J9*'[2]perc_dir'!J9</f>
        <v>3.9090551345726383</v>
      </c>
      <c r="K9" s="7">
        <f>' tot_radn'!K9*'[2]perc_dir'!K9</f>
        <v>0.8674762378697197</v>
      </c>
      <c r="L9" s="7">
        <f>' tot_radn'!L9*'[2]perc_dir'!L9</f>
        <v>0.06674754167878759</v>
      </c>
      <c r="M9" s="7">
        <f>' tot_radn'!M9*'[2]perc_dir'!M9</f>
        <v>0.007252178449915936</v>
      </c>
    </row>
    <row r="10" spans="1:13" ht="11.25">
      <c r="A10" s="5" t="s">
        <v>23</v>
      </c>
      <c r="B10" s="7">
        <f>' tot_radn'!B10*'[2]perc_dir'!B10</f>
        <v>0.016837721992098403</v>
      </c>
      <c r="C10" s="7">
        <f>' tot_radn'!C10*'[2]perc_dir'!C10</f>
        <v>0.2407386724831905</v>
      </c>
      <c r="D10" s="7">
        <f>' tot_radn'!D10*'[2]perc_dir'!D10</f>
        <v>0.6155934440752207</v>
      </c>
      <c r="E10" s="7">
        <f>' tot_radn'!E10*'[2]perc_dir'!E10</f>
        <v>0.9491152993989781</v>
      </c>
      <c r="F10" s="7">
        <f>' tot_radn'!F10*'[2]perc_dir'!F10</f>
        <v>2.562428450681347</v>
      </c>
      <c r="G10" s="7">
        <f>' tot_radn'!G10*'[2]perc_dir'!G10</f>
        <v>4.003679311678671</v>
      </c>
      <c r="H10" s="7">
        <f>' tot_radn'!H10*'[2]perc_dir'!H10</f>
        <v>4.66651311342281</v>
      </c>
      <c r="I10" s="7">
        <f>' tot_radn'!I10*'[2]perc_dir'!I10</f>
        <v>3.444346578048167</v>
      </c>
      <c r="J10" s="7">
        <f>' tot_radn'!J10*'[2]perc_dir'!J10</f>
        <v>1.1595560330410177</v>
      </c>
      <c r="K10" s="7">
        <f>' tot_radn'!K10*'[2]perc_dir'!K10</f>
        <v>0.5863819994174401</v>
      </c>
      <c r="L10" s="7">
        <f>' tot_radn'!L10*'[2]perc_dir'!L10</f>
        <v>0.1613740184794091</v>
      </c>
      <c r="M10" s="7">
        <f>' tot_radn'!M10*'[2]perc_dir'!M10</f>
        <v>0.015723144596559793</v>
      </c>
    </row>
    <row r="11" spans="1:13" ht="11.25">
      <c r="A11" s="5" t="s">
        <v>24</v>
      </c>
      <c r="B11" s="7">
        <f>' tot_radn'!B11*'[2]perc_dir'!B11</f>
        <v>0.0010889912618457862</v>
      </c>
      <c r="C11" s="7">
        <f>' tot_radn'!C11*'[2]perc_dir'!C11</f>
        <v>0.0025052734994693102</v>
      </c>
      <c r="D11" s="7">
        <f>' tot_radn'!D11*'[2]perc_dir'!D11</f>
        <v>0.03168424240180209</v>
      </c>
      <c r="E11" s="7">
        <f>' tot_radn'!E11*'[2]perc_dir'!E11</f>
        <v>0.6788258761012882</v>
      </c>
      <c r="F11" s="7">
        <f>' tot_radn'!F11*'[2]perc_dir'!F11</f>
        <v>2.40630309376638</v>
      </c>
      <c r="G11" s="7">
        <f>' tot_radn'!G11*'[2]perc_dir'!G11</f>
        <v>3.641800539214274</v>
      </c>
      <c r="H11" s="7">
        <f>' tot_radn'!H11*'[2]perc_dir'!H11</f>
        <v>4.028809468483893</v>
      </c>
      <c r="I11" s="7">
        <f>' tot_radn'!I11*'[2]perc_dir'!I11</f>
        <v>3.0548641695739707</v>
      </c>
      <c r="J11" s="7">
        <f>' tot_radn'!J11*'[2]perc_dir'!J11</f>
        <v>0.7157954749549377</v>
      </c>
      <c r="K11" s="7">
        <f>' tot_radn'!K11*'[2]perc_dir'!K11</f>
        <v>0.021863330524239652</v>
      </c>
      <c r="L11" s="7">
        <f>' tot_radn'!L11*'[2]perc_dir'!L11</f>
        <v>0.0015569132843359916</v>
      </c>
      <c r="M11" s="7">
        <f>' tot_radn'!M11*'[2]perc_dir'!M11</f>
        <v>0.0011018880940109226</v>
      </c>
    </row>
    <row r="12" spans="1:13" ht="11.25">
      <c r="A12" s="5" t="s">
        <v>25</v>
      </c>
      <c r="B12" s="7">
        <f>' tot_radn'!B12*'[2]perc_dir'!B12</f>
        <v>0</v>
      </c>
      <c r="C12" s="7">
        <f>' tot_radn'!C12*'[2]perc_dir'!C12</f>
        <v>0.001037276943279698</v>
      </c>
      <c r="D12" s="7">
        <f>' tot_radn'!D12*'[2]perc_dir'!D12</f>
        <v>0.005754792935412037</v>
      </c>
      <c r="E12" s="7">
        <f>' tot_radn'!E12*'[2]perc_dir'!E12</f>
        <v>0.6148026016767771</v>
      </c>
      <c r="F12" s="7">
        <f>' tot_radn'!F12*'[2]perc_dir'!F12</f>
        <v>1.8443755403259463</v>
      </c>
      <c r="G12" s="7">
        <f>' tot_radn'!G12*'[2]perc_dir'!G12</f>
        <v>1.6862467264904624</v>
      </c>
      <c r="H12" s="7">
        <f>' tot_radn'!H12*'[2]perc_dir'!H12</f>
        <v>1.9734890991316503</v>
      </c>
      <c r="I12" s="7">
        <f>' tot_radn'!I12*'[2]perc_dir'!I12</f>
        <v>2.3173755120743222</v>
      </c>
      <c r="J12" s="7">
        <f>' tot_radn'!J12*'[2]perc_dir'!J12</f>
        <v>0.6510286096461292</v>
      </c>
      <c r="K12" s="7">
        <f>' tot_radn'!K12*'[2]perc_dir'!K12</f>
        <v>0.0008136059587235716</v>
      </c>
      <c r="L12" s="7">
        <f>' tot_radn'!L12*'[2]perc_dir'!L12</f>
        <v>0.0007887466888819714</v>
      </c>
      <c r="M12" s="7">
        <f>' tot_radn'!M12*'[2]perc_dir'!M12</f>
        <v>0</v>
      </c>
    </row>
    <row r="13" spans="1:13" ht="11.25">
      <c r="A13" s="5" t="s">
        <v>26</v>
      </c>
      <c r="B13" s="7">
        <f>' tot_radn'!B13*'[2]perc_dir'!B13</f>
        <v>0.0057462748799691175</v>
      </c>
      <c r="C13" s="7">
        <f>' tot_radn'!C13*'[2]perc_dir'!C13</f>
        <v>0.03327449146697916</v>
      </c>
      <c r="D13" s="7">
        <f>' tot_radn'!D13*'[2]perc_dir'!D13</f>
        <v>0.12838980278264422</v>
      </c>
      <c r="E13" s="7">
        <f>' tot_radn'!E13*'[2]perc_dir'!E13</f>
        <v>0.3493786106065449</v>
      </c>
      <c r="F13" s="7">
        <f>' tot_radn'!F13*'[2]perc_dir'!F13</f>
        <v>0.9330861974086393</v>
      </c>
      <c r="G13" s="7">
        <f>' tot_radn'!G13*'[2]perc_dir'!G13</f>
        <v>2.2881423477944107</v>
      </c>
      <c r="H13" s="7">
        <f>' tot_radn'!H13*'[2]perc_dir'!H13</f>
        <v>2.717319629461887</v>
      </c>
      <c r="I13" s="7">
        <f>' tot_radn'!I13*'[2]perc_dir'!I13</f>
        <v>1.1457764398126373</v>
      </c>
      <c r="J13" s="7">
        <f>' tot_radn'!J13*'[2]perc_dir'!J13</f>
        <v>0.4803562684397475</v>
      </c>
      <c r="K13" s="7">
        <f>' tot_radn'!K13*'[2]perc_dir'!K13</f>
        <v>0.13637255869766252</v>
      </c>
      <c r="L13" s="7">
        <f>' tot_radn'!L13*'[2]perc_dir'!L13</f>
        <v>0.02164517563047457</v>
      </c>
      <c r="M13" s="7">
        <f>' tot_radn'!M13*'[2]perc_dir'!M13</f>
        <v>0.00568572263712275</v>
      </c>
    </row>
    <row r="14" spans="1:13" ht="11.25">
      <c r="A14" s="5" t="s">
        <v>27</v>
      </c>
      <c r="B14" s="7">
        <f>' tot_radn'!B14*'[2]perc_dir'!B14</f>
        <v>0.017164133185945857</v>
      </c>
      <c r="C14" s="7">
        <f>' tot_radn'!C14*'[2]perc_dir'!C14</f>
        <v>0.06604333591123776</v>
      </c>
      <c r="D14" s="7">
        <f>' tot_radn'!D14*'[2]perc_dir'!D14</f>
        <v>0.2124214160218805</v>
      </c>
      <c r="E14" s="7">
        <f>' tot_radn'!E14*'[2]perc_dir'!E14</f>
        <v>1.0775915061896557</v>
      </c>
      <c r="F14" s="7">
        <f>' tot_radn'!F14*'[2]perc_dir'!F14</f>
        <v>1.7908287273672925</v>
      </c>
      <c r="G14" s="7">
        <f>' tot_radn'!G14*'[2]perc_dir'!G14</f>
        <v>1.7122814237140145</v>
      </c>
      <c r="H14" s="7">
        <f>' tot_radn'!H14*'[2]perc_dir'!H14</f>
        <v>1.965862552153349</v>
      </c>
      <c r="I14" s="7">
        <f>' tot_radn'!I14*'[2]perc_dir'!I14</f>
        <v>2.329189164736149</v>
      </c>
      <c r="J14" s="7">
        <f>' tot_radn'!J14*'[2]perc_dir'!J14</f>
        <v>1.2279716421565008</v>
      </c>
      <c r="K14" s="7">
        <f>' tot_radn'!K14*'[2]perc_dir'!K14</f>
        <v>0.20657387998272397</v>
      </c>
      <c r="L14" s="7">
        <f>' tot_radn'!L14*'[2]perc_dir'!L14</f>
        <v>0.056206654483046924</v>
      </c>
      <c r="M14" s="7">
        <f>' tot_radn'!M14*'[2]perc_dir'!M14</f>
        <v>0.020389284488778543</v>
      </c>
    </row>
    <row r="15" spans="1:13" ht="11.25">
      <c r="A15" s="5" t="s">
        <v>28</v>
      </c>
      <c r="B15" s="7">
        <f>' tot_radn'!B15*'[2]perc_dir'!B15</f>
        <v>0</v>
      </c>
      <c r="C15" s="7">
        <f>' tot_radn'!C15*'[2]perc_dir'!C15</f>
        <v>0.0002834644456410834</v>
      </c>
      <c r="D15" s="7">
        <f>' tot_radn'!D15*'[2]perc_dir'!D15</f>
        <v>0.1251241393981129</v>
      </c>
      <c r="E15" s="7">
        <f>' tot_radn'!E15*'[2]perc_dir'!E15</f>
        <v>0.566800645215216</v>
      </c>
      <c r="F15" s="7">
        <f>' tot_radn'!F15*'[2]perc_dir'!F15</f>
        <v>1.1523917577434397</v>
      </c>
      <c r="G15" s="7">
        <f>' tot_radn'!G15*'[2]perc_dir'!G15</f>
        <v>1.0262851226375482</v>
      </c>
      <c r="H15" s="7">
        <f>' tot_radn'!H15*'[2]perc_dir'!H15</f>
        <v>1.1453708508333293</v>
      </c>
      <c r="I15" s="7">
        <f>' tot_radn'!I15*'[2]perc_dir'!I15</f>
        <v>1.3895486964728936</v>
      </c>
      <c r="J15" s="7">
        <f>' tot_radn'!J15*'[2]perc_dir'!J15</f>
        <v>0.6069179541859985</v>
      </c>
      <c r="K15" s="7">
        <f>' tot_radn'!K15*'[2]perc_dir'!K15</f>
        <v>0.11793781201509398</v>
      </c>
      <c r="L15" s="7">
        <f>' tot_radn'!L15*'[2]perc_dir'!L15</f>
        <v>0.00019477744097902677</v>
      </c>
      <c r="M15" s="7">
        <f>' tot_radn'!M15*'[2]perc_dir'!M15</f>
        <v>0</v>
      </c>
    </row>
    <row r="16" spans="1:13" ht="11.25">
      <c r="A16" s="5" t="s">
        <v>29</v>
      </c>
      <c r="B16" s="7">
        <f>' tot_radn'!B16*'[2]perc_dir'!B16</f>
        <v>0.11728317552323693</v>
      </c>
      <c r="C16" s="7">
        <f>' tot_radn'!C16*'[2]perc_dir'!C16</f>
        <v>0.3522775823508663</v>
      </c>
      <c r="D16" s="7">
        <f>' tot_radn'!D16*'[2]perc_dir'!D16</f>
        <v>0.7234432035256667</v>
      </c>
      <c r="E16" s="7">
        <f>' tot_radn'!E16*'[2]perc_dir'!E16</f>
        <v>1.0480392182838474</v>
      </c>
      <c r="F16" s="7">
        <f>' tot_radn'!F16*'[2]perc_dir'!F16</f>
        <v>1.0451431213812301</v>
      </c>
      <c r="G16" s="7">
        <f>' tot_radn'!G16*'[2]perc_dir'!G16</f>
        <v>0.6661456003074538</v>
      </c>
      <c r="H16" s="7">
        <f>' tot_radn'!H16*'[2]perc_dir'!H16</f>
        <v>0.7235529468855636</v>
      </c>
      <c r="I16" s="7">
        <f>' tot_radn'!I16*'[2]perc_dir'!I16</f>
        <v>1.4186336691879193</v>
      </c>
      <c r="J16" s="7">
        <f>' tot_radn'!J16*'[2]perc_dir'!J16</f>
        <v>1.3064174152622325</v>
      </c>
      <c r="K16" s="7">
        <f>' tot_radn'!K16*'[2]perc_dir'!K16</f>
        <v>0.670552472855354</v>
      </c>
      <c r="L16" s="7">
        <f>' tot_radn'!L16*'[2]perc_dir'!L16</f>
        <v>0.2511311236972378</v>
      </c>
      <c r="M16" s="7">
        <f>' tot_radn'!M16*'[2]perc_dir'!M16</f>
        <v>0.13532628032997937</v>
      </c>
    </row>
    <row r="17" spans="1:13" ht="11.25">
      <c r="A17" s="5" t="s">
        <v>30</v>
      </c>
      <c r="B17" s="7">
        <f>' tot_radn'!B17*'[2]perc_dir'!B17</f>
        <v>0.02609591515240448</v>
      </c>
      <c r="C17" s="7">
        <f>' tot_radn'!C17*'[2]perc_dir'!C17</f>
        <v>0.06564890039410233</v>
      </c>
      <c r="D17" s="7">
        <f>' tot_radn'!D17*'[2]perc_dir'!D17</f>
        <v>0.4244973002188607</v>
      </c>
      <c r="E17" s="7">
        <f>' tot_radn'!E17*'[2]perc_dir'!E17</f>
        <v>1.4796475373934412</v>
      </c>
      <c r="F17" s="7">
        <f>' tot_radn'!F17*'[2]perc_dir'!F17</f>
        <v>2.5003370855214215</v>
      </c>
      <c r="G17" s="7">
        <f>' tot_radn'!G17*'[2]perc_dir'!G17</f>
        <v>3.184934644253723</v>
      </c>
      <c r="H17" s="7">
        <f>' tot_radn'!H17*'[2]perc_dir'!H17</f>
        <v>3.461778811522889</v>
      </c>
      <c r="I17" s="7">
        <f>' tot_radn'!I17*'[2]perc_dir'!I17</f>
        <v>3.1119613693409964</v>
      </c>
      <c r="J17" s="7">
        <f>' tot_radn'!J17*'[2]perc_dir'!J17</f>
        <v>1.745688102455421</v>
      </c>
      <c r="K17" s="7">
        <f>' tot_radn'!K17*'[2]perc_dir'!K17</f>
        <v>0.3723215227373119</v>
      </c>
      <c r="L17" s="7">
        <f>' tot_radn'!L17*'[2]perc_dir'!L17</f>
        <v>0.04391373765207494</v>
      </c>
      <c r="M17" s="7">
        <f>' tot_radn'!M17*'[2]perc_dir'!M17</f>
        <v>0.025382197162281028</v>
      </c>
    </row>
    <row r="18" spans="1:13" ht="11.25">
      <c r="A18" s="5" t="s">
        <v>31</v>
      </c>
      <c r="B18" s="7">
        <f>' tot_radn'!B18*'[2]perc_dir'!B18</f>
        <v>0.0198520667769004</v>
      </c>
      <c r="C18" s="7">
        <f>' tot_radn'!C18*'[2]perc_dir'!C18</f>
        <v>0.07546586208984356</v>
      </c>
      <c r="D18" s="7">
        <f>' tot_radn'!D18*'[2]perc_dir'!D18</f>
        <v>0.34007005739987356</v>
      </c>
      <c r="E18" s="7">
        <f>' tot_radn'!E18*'[2]perc_dir'!E18</f>
        <v>0.7076727815582512</v>
      </c>
      <c r="F18" s="7">
        <f>' tot_radn'!F18*'[2]perc_dir'!F18</f>
        <v>1.3609248535371978</v>
      </c>
      <c r="G18" s="7">
        <f>' tot_radn'!G18*'[2]perc_dir'!G18</f>
        <v>1.7096109177502732</v>
      </c>
      <c r="H18" s="7">
        <f>' tot_radn'!H18*'[2]perc_dir'!H18</f>
        <v>1.8202345692507291</v>
      </c>
      <c r="I18" s="7">
        <f>' tot_radn'!I18*'[2]perc_dir'!I18</f>
        <v>1.5075303596578982</v>
      </c>
      <c r="J18" s="7">
        <f>' tot_radn'!J18*'[2]perc_dir'!J18</f>
        <v>0.7306523143904073</v>
      </c>
      <c r="K18" s="7">
        <f>' tot_radn'!K18*'[2]perc_dir'!K18</f>
        <v>0.3259883562802657</v>
      </c>
      <c r="L18" s="7">
        <f>' tot_radn'!L18*'[2]perc_dir'!L18</f>
        <v>0.05109505206355175</v>
      </c>
      <c r="M18" s="7">
        <f>' tot_radn'!M18*'[2]perc_dir'!M18</f>
        <v>0.018462710319369333</v>
      </c>
    </row>
    <row r="19" spans="1:13" ht="11.25">
      <c r="A19" s="5" t="s">
        <v>32</v>
      </c>
      <c r="B19" s="7">
        <f>' tot_radn'!B19*'[2]perc_dir'!B19</f>
        <v>0.115127363148756</v>
      </c>
      <c r="C19" s="7">
        <f>' tot_radn'!C19*'[2]perc_dir'!C19</f>
        <v>0.2933894907123277</v>
      </c>
      <c r="D19" s="7">
        <f>' tot_radn'!D19*'[2]perc_dir'!D19</f>
        <v>0.902917109617901</v>
      </c>
      <c r="E19" s="7">
        <f>' tot_radn'!E19*'[2]perc_dir'!E19</f>
        <v>1.5803453180033307</v>
      </c>
      <c r="F19" s="7">
        <f>' tot_radn'!F19*'[2]perc_dir'!F19</f>
        <v>1.5761439143723988</v>
      </c>
      <c r="G19" s="7">
        <f>' tot_radn'!G19*'[2]perc_dir'!G19</f>
        <v>1.8331896197167104</v>
      </c>
      <c r="H19" s="7">
        <f>' tot_radn'!H19*'[2]perc_dir'!H19</f>
        <v>1.7993099984815053</v>
      </c>
      <c r="I19" s="7">
        <f>' tot_radn'!I19*'[2]perc_dir'!I19</f>
        <v>2.1148391841143166</v>
      </c>
      <c r="J19" s="7">
        <f>' tot_radn'!J19*'[2]perc_dir'!J19</f>
        <v>2.0396553493960377</v>
      </c>
      <c r="K19" s="7">
        <f>' tot_radn'!K19*'[2]perc_dir'!K19</f>
        <v>0.9145085553423454</v>
      </c>
      <c r="L19" s="7">
        <f>' tot_radn'!L19*'[2]perc_dir'!L19</f>
        <v>0.25329867889616364</v>
      </c>
      <c r="M19" s="7">
        <f>' tot_radn'!M19*'[2]perc_dir'!M19</f>
        <v>0.11166782765406004</v>
      </c>
    </row>
    <row r="20" spans="1:13" ht="11.25">
      <c r="A20" s="5" t="s">
        <v>33</v>
      </c>
      <c r="B20" s="7">
        <f>' tot_radn'!B20*'[2]perc_dir'!B20</f>
        <v>0</v>
      </c>
      <c r="C20" s="7">
        <f>' tot_radn'!C20*'[2]perc_dir'!C20</f>
        <v>0</v>
      </c>
      <c r="D20" s="7">
        <f>' tot_radn'!D20*'[2]perc_dir'!D20</f>
        <v>0.035962827552070364</v>
      </c>
      <c r="E20" s="7">
        <f>' tot_radn'!E20*'[2]perc_dir'!E20</f>
        <v>0.7147244062167061</v>
      </c>
      <c r="F20" s="7">
        <f>' tot_radn'!F20*'[2]perc_dir'!F20</f>
        <v>1.6669327046033184</v>
      </c>
      <c r="G20" s="7">
        <f>' tot_radn'!G20*'[2]perc_dir'!G20</f>
        <v>1.9392092506823755</v>
      </c>
      <c r="H20" s="7">
        <f>' tot_radn'!H20*'[2]perc_dir'!H20</f>
        <v>2.139835342755652</v>
      </c>
      <c r="I20" s="7">
        <f>' tot_radn'!I20*'[2]perc_dir'!I20</f>
        <v>2.075942489345868</v>
      </c>
      <c r="J20" s="7">
        <f>' tot_radn'!J20*'[2]perc_dir'!J20</f>
        <v>0.8332083256663634</v>
      </c>
      <c r="K20" s="7">
        <f>' tot_radn'!K20*'[2]perc_dir'!K20</f>
        <v>0.030190111042276705</v>
      </c>
      <c r="L20" s="7">
        <f>' tot_radn'!L20*'[2]perc_dir'!L20</f>
        <v>0</v>
      </c>
      <c r="M20" s="7">
        <f>' tot_radn'!M20*'[2]perc_dir'!M20</f>
        <v>0</v>
      </c>
    </row>
    <row r="21" spans="1:13" ht="11.25">
      <c r="A21" s="5" t="s">
        <v>34</v>
      </c>
      <c r="B21" s="7">
        <f>' tot_radn'!B21*'[2]perc_dir'!B21</f>
        <v>0.08278266974535861</v>
      </c>
      <c r="C21" s="7">
        <f>' tot_radn'!C21*'[2]perc_dir'!C21</f>
        <v>0.19189071912352382</v>
      </c>
      <c r="D21" s="7">
        <f>' tot_radn'!D21*'[2]perc_dir'!D21</f>
        <v>0.954463577714472</v>
      </c>
      <c r="E21" s="7">
        <f>' tot_radn'!E21*'[2]perc_dir'!E21</f>
        <v>2.109339490485689</v>
      </c>
      <c r="F21" s="7">
        <f>' tot_radn'!F21*'[2]perc_dir'!F21</f>
        <v>1.876243675916604</v>
      </c>
      <c r="G21" s="7">
        <f>' tot_radn'!G21*'[2]perc_dir'!G21</f>
        <v>1.3902699128938607</v>
      </c>
      <c r="H21" s="7">
        <f>' tot_radn'!H21*'[2]perc_dir'!H21</f>
        <v>1.764315641732471</v>
      </c>
      <c r="I21" s="7">
        <f>' tot_radn'!I21*'[2]perc_dir'!I21</f>
        <v>2.864802842703242</v>
      </c>
      <c r="J21" s="7">
        <f>' tot_radn'!J21*'[2]perc_dir'!J21</f>
        <v>2.763867853487147</v>
      </c>
      <c r="K21" s="7">
        <f>' tot_radn'!K21*'[2]perc_dir'!K21</f>
        <v>0.9084130435855388</v>
      </c>
      <c r="L21" s="7">
        <f>' tot_radn'!L21*'[2]perc_dir'!L21</f>
        <v>0.1300937852165959</v>
      </c>
      <c r="M21" s="7">
        <f>' tot_radn'!M21*'[2]perc_dir'!M21</f>
        <v>0.0820519920525022</v>
      </c>
    </row>
    <row r="22" spans="1:13" ht="11.25">
      <c r="A22" s="5" t="s">
        <v>35</v>
      </c>
      <c r="B22" s="7">
        <f>' tot_radn'!B22*'[2]perc_dir'!B22</f>
        <v>0.026614105811611066</v>
      </c>
      <c r="C22" s="7">
        <f>' tot_radn'!C22*'[2]perc_dir'!C22</f>
        <v>0.05466494777972472</v>
      </c>
      <c r="D22" s="7">
        <f>' tot_radn'!D22*'[2]perc_dir'!D22</f>
        <v>0.44893385612227593</v>
      </c>
      <c r="E22" s="7">
        <f>' tot_radn'!E22*'[2]perc_dir'!E22</f>
        <v>1.3352542142840786</v>
      </c>
      <c r="F22" s="7">
        <f>' tot_radn'!F22*'[2]perc_dir'!F22</f>
        <v>1.8017536076602478</v>
      </c>
      <c r="G22" s="7">
        <f>' tot_radn'!G22*'[2]perc_dir'!G22</f>
        <v>2.000362360600574</v>
      </c>
      <c r="H22" s="7">
        <f>' tot_radn'!H22*'[2]perc_dir'!H22</f>
        <v>2.302176834767743</v>
      </c>
      <c r="I22" s="7">
        <f>' tot_radn'!I22*'[2]perc_dir'!I22</f>
        <v>2.5500117697139175</v>
      </c>
      <c r="J22" s="7">
        <f>' tot_radn'!J22*'[2]perc_dir'!J22</f>
        <v>1.7962901172880505</v>
      </c>
      <c r="K22" s="7">
        <f>' tot_radn'!K22*'[2]perc_dir'!K22</f>
        <v>0.4343964962513257</v>
      </c>
      <c r="L22" s="7">
        <f>' tot_radn'!L22*'[2]perc_dir'!L22</f>
        <v>0.03857627352312766</v>
      </c>
      <c r="M22" s="7">
        <f>' tot_radn'!M22*'[2]perc_dir'!M22</f>
        <v>0.025913416861222744</v>
      </c>
    </row>
    <row r="23" spans="1:13" ht="11.25">
      <c r="A23" s="5" t="s">
        <v>36</v>
      </c>
      <c r="B23" s="7">
        <f>' tot_radn'!B23*'[2]perc_dir'!B23</f>
        <v>0.09786021508387248</v>
      </c>
      <c r="C23" s="7">
        <f>' tot_radn'!C23*'[2]perc_dir'!C23</f>
        <v>0.32657913708706426</v>
      </c>
      <c r="D23" s="7">
        <f>' tot_radn'!D23*'[2]perc_dir'!D23</f>
        <v>1.308522530185718</v>
      </c>
      <c r="E23" s="7">
        <f>' tot_radn'!E23*'[2]perc_dir'!E23</f>
        <v>2.726980543778656</v>
      </c>
      <c r="F23" s="7">
        <f>' tot_radn'!F23*'[2]perc_dir'!F23</f>
        <v>2.6681043591839746</v>
      </c>
      <c r="G23" s="7">
        <f>' tot_radn'!G23*'[2]perc_dir'!G23</f>
        <v>2.5474761994947506</v>
      </c>
      <c r="H23" s="7">
        <f>' tot_radn'!H23*'[2]perc_dir'!H23</f>
        <v>2.8882852446129306</v>
      </c>
      <c r="I23" s="7">
        <f>' tot_radn'!I23*'[2]perc_dir'!I23</f>
        <v>3.506451085179703</v>
      </c>
      <c r="J23" s="7">
        <f>' tot_radn'!J23*'[2]perc_dir'!J23</f>
        <v>3.450703639054995</v>
      </c>
      <c r="K23" s="7">
        <f>' tot_radn'!K23*'[2]perc_dir'!K23</f>
        <v>1.2557757004867212</v>
      </c>
      <c r="L23" s="7">
        <f>' tot_radn'!L23*'[2]perc_dir'!L23</f>
        <v>0.21772344178645425</v>
      </c>
      <c r="M23" s="7">
        <f>' tot_radn'!M23*'[2]perc_dir'!M23</f>
        <v>0.10044467859453342</v>
      </c>
    </row>
    <row r="24" spans="1:13" ht="11.25">
      <c r="A24" s="5" t="s">
        <v>37</v>
      </c>
      <c r="B24" s="7">
        <f>' tot_radn'!B24*'[2]perc_dir'!B24</f>
        <v>0.31902305070084547</v>
      </c>
      <c r="C24" s="7">
        <f>' tot_radn'!C24*'[2]perc_dir'!C24</f>
        <v>1.1212720806511334</v>
      </c>
      <c r="D24" s="7">
        <f>' tot_radn'!D24*'[2]perc_dir'!D24</f>
        <v>3.320310350481246</v>
      </c>
      <c r="E24" s="7">
        <f>' tot_radn'!E24*'[2]perc_dir'!E24</f>
        <v>5.189232708911611</v>
      </c>
      <c r="F24" s="7">
        <f>' tot_radn'!F24*'[2]perc_dir'!F24</f>
        <v>5.555955515282666</v>
      </c>
      <c r="G24" s="7">
        <f>' tot_radn'!G24*'[2]perc_dir'!G24</f>
        <v>5.532971151445926</v>
      </c>
      <c r="H24" s="7">
        <f>' tot_radn'!H24*'[2]perc_dir'!H24</f>
        <v>6.489510489485382</v>
      </c>
      <c r="I24" s="7">
        <f>' tot_radn'!I24*'[2]perc_dir'!I24</f>
        <v>8.232453104648043</v>
      </c>
      <c r="J24" s="7">
        <f>' tot_radn'!J24*'[2]perc_dir'!J24</f>
        <v>7.200746147108551</v>
      </c>
      <c r="K24" s="7">
        <f>' tot_radn'!K24*'[2]perc_dir'!K24</f>
        <v>3.199585030734942</v>
      </c>
      <c r="L24" s="7">
        <f>' tot_radn'!L24*'[2]perc_dir'!L24</f>
        <v>0.7456787171510841</v>
      </c>
      <c r="M24" s="7">
        <f>' tot_radn'!M24*'[2]perc_dir'!M24</f>
        <v>0.29728660919748806</v>
      </c>
    </row>
    <row r="25" spans="1:13" ht="11.25">
      <c r="A25" s="5" t="s">
        <v>38</v>
      </c>
      <c r="B25" s="7">
        <f>' tot_radn'!B25*'[2]perc_dir'!B25</f>
        <v>0</v>
      </c>
      <c r="C25" s="7">
        <f>' tot_radn'!C25*'[2]perc_dir'!C25</f>
        <v>0.19296279079710024</v>
      </c>
      <c r="D25" s="7">
        <f>' tot_radn'!D25*'[2]perc_dir'!D25</f>
        <v>0.8209166043397784</v>
      </c>
      <c r="E25" s="7">
        <f>' tot_radn'!E25*'[2]perc_dir'!E25</f>
        <v>1.8809994222338866</v>
      </c>
      <c r="F25" s="7">
        <f>' tot_radn'!F25*'[2]perc_dir'!F25</f>
        <v>1.869193080782209</v>
      </c>
      <c r="G25" s="7">
        <f>' tot_radn'!G25*'[2]perc_dir'!G25</f>
        <v>2.0662576164934685</v>
      </c>
      <c r="H25" s="7">
        <f>' tot_radn'!H25*'[2]perc_dir'!H25</f>
        <v>2.404721972108631</v>
      </c>
      <c r="I25" s="7">
        <f>' tot_radn'!I25*'[2]perc_dir'!I25</f>
        <v>2.3892598998987045</v>
      </c>
      <c r="J25" s="7">
        <f>' tot_radn'!J25*'[2]perc_dir'!J25</f>
        <v>2.0150549181206197</v>
      </c>
      <c r="K25" s="7">
        <f>' tot_radn'!K25*'[2]perc_dir'!K25</f>
        <v>0.6944614804268586</v>
      </c>
      <c r="L25" s="7">
        <f>' tot_radn'!L25*'[2]perc_dir'!L25</f>
        <v>0.1495098257659708</v>
      </c>
      <c r="M25" s="7">
        <f>' tot_radn'!M25*'[2]perc_dir'!M25</f>
        <v>0</v>
      </c>
    </row>
    <row r="26" spans="1:13" ht="11.25">
      <c r="A26" s="5" t="s">
        <v>39</v>
      </c>
      <c r="B26" s="7">
        <f>' tot_radn'!B26*'[2]perc_dir'!B26</f>
        <v>0.27907533322450745</v>
      </c>
      <c r="C26" s="7">
        <f>' tot_radn'!C26*'[2]perc_dir'!C26</f>
        <v>0.6255973055570373</v>
      </c>
      <c r="D26" s="7">
        <f>' tot_radn'!D26*'[2]perc_dir'!D26</f>
        <v>1.2303592752527939</v>
      </c>
      <c r="E26" s="7">
        <f>' tot_radn'!E26*'[2]perc_dir'!E26</f>
        <v>1.7937627676061874</v>
      </c>
      <c r="F26" s="7">
        <f>' tot_radn'!F26*'[2]perc_dir'!F26</f>
        <v>2.145958253020507</v>
      </c>
      <c r="G26" s="7">
        <f>' tot_radn'!G26*'[2]perc_dir'!G26</f>
        <v>2.9479640621230727</v>
      </c>
      <c r="H26" s="7">
        <f>' tot_radn'!H26*'[2]perc_dir'!H26</f>
        <v>3.223918284554499</v>
      </c>
      <c r="I26" s="7">
        <f>' tot_radn'!I26*'[2]perc_dir'!I26</f>
        <v>2.7302295082322896</v>
      </c>
      <c r="J26" s="7">
        <f>' tot_radn'!J26*'[2]perc_dir'!J26</f>
        <v>2.1309839574842564</v>
      </c>
      <c r="K26" s="7">
        <f>' tot_radn'!K26*'[2]perc_dir'!K26</f>
        <v>1.1156671859944851</v>
      </c>
      <c r="L26" s="7">
        <f>' tot_radn'!L26*'[2]perc_dir'!L26</f>
        <v>0.4564831776422706</v>
      </c>
      <c r="M26" s="7">
        <f>' tot_radn'!M26*'[2]perc_dir'!M26</f>
        <v>0.26767719649906774</v>
      </c>
    </row>
    <row r="27" spans="1:13" ht="11.25">
      <c r="A27" s="5" t="s">
        <v>40</v>
      </c>
      <c r="B27" s="7">
        <f>' tot_radn'!B27*'[2]perc_dir'!B27</f>
        <v>0.00021858002704376877</v>
      </c>
      <c r="C27" s="7">
        <f>' tot_radn'!C27*'[2]perc_dir'!C27</f>
        <v>0.008394940829432825</v>
      </c>
      <c r="D27" s="7">
        <f>' tot_radn'!D27*'[2]perc_dir'!D27</f>
        <v>1.4061408387548167</v>
      </c>
      <c r="E27" s="7">
        <f>' tot_radn'!E27*'[2]perc_dir'!E27</f>
        <v>5.524155695454829</v>
      </c>
      <c r="F27" s="7">
        <f>' tot_radn'!F27*'[2]perc_dir'!F27</f>
        <v>6.597445258830689</v>
      </c>
      <c r="G27" s="7">
        <f>' tot_radn'!G27*'[2]perc_dir'!G27</f>
        <v>8.844137952367202</v>
      </c>
      <c r="H27" s="7">
        <f>' tot_radn'!H27*'[2]perc_dir'!H27</f>
        <v>10.045390072030957</v>
      </c>
      <c r="I27" s="7">
        <f>' tot_radn'!I27*'[2]perc_dir'!I27</f>
        <v>8.762383444361088</v>
      </c>
      <c r="J27" s="7">
        <f>' tot_radn'!J27*'[2]perc_dir'!J27</f>
        <v>6.409331646135785</v>
      </c>
      <c r="K27" s="7">
        <f>' tot_radn'!K27*'[2]perc_dir'!K27</f>
        <v>1.1919653397891656</v>
      </c>
      <c r="L27" s="7">
        <f>' tot_radn'!L27*'[2]perc_dir'!L27</f>
        <v>0.0053221782972807125</v>
      </c>
      <c r="M27" s="7">
        <f>' tot_radn'!M27*'[2]perc_dir'!M27</f>
        <v>0.0002406979891658552</v>
      </c>
    </row>
    <row r="28" spans="1:13" ht="11.25">
      <c r="A28" s="5" t="s">
        <v>41</v>
      </c>
      <c r="B28" s="7">
        <f>' tot_radn'!B28*'[2]perc_dir'!B28</f>
        <v>0.17159132340362074</v>
      </c>
      <c r="C28" s="7">
        <f>' tot_radn'!C28*'[2]perc_dir'!C28</f>
        <v>0.3174917361500167</v>
      </c>
      <c r="D28" s="7">
        <f>' tot_radn'!D28*'[2]perc_dir'!D28</f>
        <v>0.6750202043811068</v>
      </c>
      <c r="E28" s="7">
        <f>' tot_radn'!E28*'[2]perc_dir'!E28</f>
        <v>1.3301897846823194</v>
      </c>
      <c r="F28" s="7">
        <f>' tot_radn'!F28*'[2]perc_dir'!F28</f>
        <v>2.559395128302642</v>
      </c>
      <c r="G28" s="7">
        <f>' tot_radn'!G28*'[2]perc_dir'!G28</f>
        <v>4.6104236939954815</v>
      </c>
      <c r="H28" s="7">
        <f>' tot_radn'!H28*'[2]perc_dir'!H28</f>
        <v>5.020965255762552</v>
      </c>
      <c r="I28" s="7">
        <f>' tot_radn'!I28*'[2]perc_dir'!I28</f>
        <v>3.0340762583749723</v>
      </c>
      <c r="J28" s="7">
        <f>' tot_radn'!J28*'[2]perc_dir'!J28</f>
        <v>1.5287459807234591</v>
      </c>
      <c r="K28" s="7">
        <f>' tot_radn'!K28*'[2]perc_dir'!K28</f>
        <v>0.6742105502237681</v>
      </c>
      <c r="L28" s="7">
        <f>' tot_radn'!L28*'[2]perc_dir'!L28</f>
        <v>0.22962775815465516</v>
      </c>
      <c r="M28" s="7">
        <f>' tot_radn'!M28*'[2]perc_dir'!M28</f>
        <v>0.16489914415455098</v>
      </c>
    </row>
    <row r="29" spans="1:13" ht="11.25">
      <c r="A29" s="5" t="s">
        <v>42</v>
      </c>
      <c r="B29" s="7">
        <f>' tot_radn'!B29*'[2]perc_dir'!B29</f>
        <v>0.03548790193778497</v>
      </c>
      <c r="C29" s="7">
        <f>' tot_radn'!C29*'[2]perc_dir'!C29</f>
        <v>0.10590445689916765</v>
      </c>
      <c r="D29" s="7">
        <f>' tot_radn'!D29*'[2]perc_dir'!D29</f>
        <v>0.4653084512464365</v>
      </c>
      <c r="E29" s="7">
        <f>' tot_radn'!E29*'[2]perc_dir'!E29</f>
        <v>1.0059045573736927</v>
      </c>
      <c r="F29" s="7">
        <f>' tot_radn'!F29*'[2]perc_dir'!F29</f>
        <v>1.8211654890822575</v>
      </c>
      <c r="G29" s="7">
        <f>' tot_radn'!G29*'[2]perc_dir'!G29</f>
        <v>2.7016068292678437</v>
      </c>
      <c r="H29" s="7">
        <f>' tot_radn'!H29*'[2]perc_dir'!H29</f>
        <v>3.0650812510844645</v>
      </c>
      <c r="I29" s="7">
        <f>' tot_radn'!I29*'[2]perc_dir'!I29</f>
        <v>2.2586596111074964</v>
      </c>
      <c r="J29" s="7">
        <f>' tot_radn'!J29*'[2]perc_dir'!J29</f>
        <v>1.0808596137290163</v>
      </c>
      <c r="K29" s="7">
        <f>' tot_radn'!K29*'[2]perc_dir'!K29</f>
        <v>0.4132826812233276</v>
      </c>
      <c r="L29" s="7">
        <f>' tot_radn'!L29*'[2]perc_dir'!L29</f>
        <v>0.08481953453716463</v>
      </c>
      <c r="M29" s="7">
        <f>' tot_radn'!M29*'[2]perc_dir'!M29</f>
        <v>0.032825008224005435</v>
      </c>
    </row>
    <row r="30" spans="1:13" ht="11.25">
      <c r="A30" s="5" t="s">
        <v>43</v>
      </c>
      <c r="B30" s="7">
        <f>' tot_radn'!B30*'[2]perc_dir'!B30</f>
        <v>0</v>
      </c>
      <c r="C30" s="7">
        <f>' tot_radn'!C30*'[2]perc_dir'!C30</f>
        <v>0</v>
      </c>
      <c r="D30" s="7">
        <f>' tot_radn'!D30*'[2]perc_dir'!D30</f>
        <v>0.017243537773075912</v>
      </c>
      <c r="E30" s="7">
        <f>' tot_radn'!E30*'[2]perc_dir'!E30</f>
        <v>0.8247519648991782</v>
      </c>
      <c r="F30" s="7">
        <f>' tot_radn'!F30*'[2]perc_dir'!F30</f>
        <v>1.7464630369533738</v>
      </c>
      <c r="G30" s="7">
        <f>' tot_radn'!G30*'[2]perc_dir'!G30</f>
        <v>2.2667670406849276</v>
      </c>
      <c r="H30" s="7">
        <f>' tot_radn'!H30*'[2]perc_dir'!H30</f>
        <v>2.461593957317938</v>
      </c>
      <c r="I30" s="7">
        <f>' tot_radn'!I30*'[2]perc_dir'!I30</f>
        <v>2.3655011147515532</v>
      </c>
      <c r="J30" s="7">
        <f>' tot_radn'!J30*'[2]perc_dir'!J30</f>
        <v>1.094480471008096</v>
      </c>
      <c r="K30" s="7">
        <f>' tot_radn'!K30*'[2]perc_dir'!K30</f>
        <v>0.010037523585820617</v>
      </c>
      <c r="L30" s="7">
        <f>' tot_radn'!L30*'[2]perc_dir'!L30</f>
        <v>0</v>
      </c>
      <c r="M30" s="7">
        <f>' tot_radn'!M30*'[2]perc_dir'!M30</f>
        <v>0</v>
      </c>
    </row>
    <row r="31" spans="1:13" ht="11.25">
      <c r="A31" s="5" t="s">
        <v>44</v>
      </c>
      <c r="B31" s="7">
        <f>' tot_radn'!B31*'[2]perc_dir'!B31</f>
        <v>0.0014624431489470926</v>
      </c>
      <c r="C31" s="7">
        <f>' tot_radn'!C31*'[2]perc_dir'!C31</f>
        <v>0.014430495535724305</v>
      </c>
      <c r="D31" s="7">
        <f>' tot_radn'!D31*'[2]perc_dir'!D31</f>
        <v>0.130489795779963</v>
      </c>
      <c r="E31" s="7">
        <f>' tot_radn'!E31*'[2]perc_dir'!E31</f>
        <v>0.5434112224335975</v>
      </c>
      <c r="F31" s="7">
        <f>' tot_radn'!F31*'[2]perc_dir'!F31</f>
        <v>1.3086050791426116</v>
      </c>
      <c r="G31" s="7">
        <f>' tot_radn'!G31*'[2]perc_dir'!G31</f>
        <v>1.9720454948452115</v>
      </c>
      <c r="H31" s="7">
        <f>' tot_radn'!H31*'[2]perc_dir'!H31</f>
        <v>2.2197862362992</v>
      </c>
      <c r="I31" s="7">
        <f>' tot_radn'!I31*'[2]perc_dir'!I31</f>
        <v>1.7038752723976776</v>
      </c>
      <c r="J31" s="7">
        <f>' tot_radn'!J31*'[2]perc_dir'!J31</f>
        <v>0.6753625036955546</v>
      </c>
      <c r="K31" s="7">
        <f>' tot_radn'!K31*'[2]perc_dir'!K31</f>
        <v>0.12400978568289174</v>
      </c>
      <c r="L31" s="7">
        <f>' tot_radn'!L31*'[2]perc_dir'!L31</f>
        <v>0.010495372905368939</v>
      </c>
      <c r="M31" s="7">
        <f>' tot_radn'!M31*'[2]perc_dir'!M31</f>
        <v>0.001211183333682562</v>
      </c>
    </row>
    <row r="32" spans="1:13" ht="11.25">
      <c r="A32" s="5" t="s">
        <v>45</v>
      </c>
      <c r="B32" s="7">
        <f>' tot_radn'!B32*'[2]perc_dir'!B32</f>
        <v>0.02429907145527856</v>
      </c>
      <c r="C32" s="7">
        <f>' tot_radn'!C32*'[2]perc_dir'!C32</f>
        <v>0.14232842751580393</v>
      </c>
      <c r="D32" s="7">
        <f>' tot_radn'!D32*'[2]perc_dir'!D32</f>
        <v>0.426935028841905</v>
      </c>
      <c r="E32" s="7">
        <f>' tot_radn'!E32*'[2]perc_dir'!E32</f>
        <v>0.6984065311325391</v>
      </c>
      <c r="F32" s="7">
        <f>' tot_radn'!F32*'[2]perc_dir'!F32</f>
        <v>0.9944461003426625</v>
      </c>
      <c r="G32" s="7">
        <f>' tot_radn'!G32*'[2]perc_dir'!G32</f>
        <v>0.9279727511743634</v>
      </c>
      <c r="H32" s="7">
        <f>' tot_radn'!H32*'[2]perc_dir'!H32</f>
        <v>1.0377375104373097</v>
      </c>
      <c r="I32" s="7">
        <f>' tot_radn'!I32*'[2]perc_dir'!I32</f>
        <v>1.1577939777164854</v>
      </c>
      <c r="J32" s="7">
        <f>' tot_radn'!J32*'[2]perc_dir'!J32</f>
        <v>0.8017744118612198</v>
      </c>
      <c r="K32" s="7">
        <f>' tot_radn'!K32*'[2]perc_dir'!K32</f>
        <v>0.39082268277513166</v>
      </c>
      <c r="L32" s="7">
        <f>' tot_radn'!L32*'[2]perc_dir'!L32</f>
        <v>0.09939656148258201</v>
      </c>
      <c r="M32" s="7">
        <f>' tot_radn'!M32*'[2]perc_dir'!M32</f>
        <v>0.03380857573341157</v>
      </c>
    </row>
    <row r="33" spans="1:13" ht="11.25">
      <c r="A33" s="5" t="s">
        <v>46</v>
      </c>
      <c r="B33" s="7">
        <f>' tot_radn'!B33*'[2]perc_dir'!B33</f>
        <v>0.0104552103649137</v>
      </c>
      <c r="C33" s="7">
        <f>' tot_radn'!C33*'[2]perc_dir'!C33</f>
        <v>0.057900452739722434</v>
      </c>
      <c r="D33" s="7">
        <f>' tot_radn'!D33*'[2]perc_dir'!D33</f>
        <v>0.35443186547623484</v>
      </c>
      <c r="E33" s="7">
        <f>' tot_radn'!E33*'[2]perc_dir'!E33</f>
        <v>1.5958322345966622</v>
      </c>
      <c r="F33" s="7">
        <f>' tot_radn'!F33*'[2]perc_dir'!F33</f>
        <v>2.5198442764496356</v>
      </c>
      <c r="G33" s="7">
        <f>' tot_radn'!G33*'[2]perc_dir'!G33</f>
        <v>2.2862655730485253</v>
      </c>
      <c r="H33" s="7">
        <f>' tot_radn'!H33*'[2]perc_dir'!H33</f>
        <v>2.3655378506906146</v>
      </c>
      <c r="I33" s="7">
        <f>' tot_radn'!I33*'[2]perc_dir'!I33</f>
        <v>3.2705031621696774</v>
      </c>
      <c r="J33" s="7">
        <f>' tot_radn'!J33*'[2]perc_dir'!J33</f>
        <v>2.0209880507608413</v>
      </c>
      <c r="K33" s="7">
        <f>' tot_radn'!K33*'[2]perc_dir'!K33</f>
        <v>0.35605281205721784</v>
      </c>
      <c r="L33" s="7">
        <f>' tot_radn'!L33*'[2]perc_dir'!L33</f>
        <v>0.04621082885957205</v>
      </c>
      <c r="M33" s="7">
        <f>' tot_radn'!M33*'[2]perc_dir'!M33</f>
        <v>0.0094269989949716</v>
      </c>
    </row>
    <row r="34" spans="1:13" ht="11.25">
      <c r="A34" s="5" t="s">
        <v>47</v>
      </c>
      <c r="B34" s="7">
        <f>' tot_radn'!B34*'[2]perc_dir'!B34</f>
        <v>0.13368287106561</v>
      </c>
      <c r="C34" s="7">
        <f>' tot_radn'!C34*'[2]perc_dir'!C34</f>
        <v>0.22069431844453033</v>
      </c>
      <c r="D34" s="7">
        <f>' tot_radn'!D34*'[2]perc_dir'!D34</f>
        <v>0.3484796195950996</v>
      </c>
      <c r="E34" s="7">
        <f>' tot_radn'!E34*'[2]perc_dir'!E34</f>
        <v>0.42313857513875464</v>
      </c>
      <c r="F34" s="7">
        <f>' tot_radn'!F34*'[2]perc_dir'!F34</f>
        <v>0.725841767482304</v>
      </c>
      <c r="G34" s="7">
        <f>' tot_radn'!G34*'[2]perc_dir'!G34</f>
        <v>1.2994237025442763</v>
      </c>
      <c r="H34" s="7">
        <f>' tot_radn'!H34*'[2]perc_dir'!H34</f>
        <v>1.5611845958681627</v>
      </c>
      <c r="I34" s="7">
        <f>' tot_radn'!I34*'[2]perc_dir'!I34</f>
        <v>1.048381091997496</v>
      </c>
      <c r="J34" s="7">
        <f>' tot_radn'!J34*'[2]perc_dir'!J34</f>
        <v>0.6207068180685581</v>
      </c>
      <c r="K34" s="7">
        <f>' tot_radn'!K34*'[2]perc_dir'!K34</f>
        <v>0.38273679369137714</v>
      </c>
      <c r="L34" s="7">
        <f>' tot_radn'!L34*'[2]perc_dir'!L34</f>
        <v>0.16689278252022607</v>
      </c>
      <c r="M34" s="7">
        <f>' tot_radn'!M34*'[2]perc_dir'!M34</f>
        <v>0.12094088816229108</v>
      </c>
    </row>
    <row r="35" spans="1:13" ht="11.25">
      <c r="A35" s="5" t="s">
        <v>48</v>
      </c>
      <c r="B35" s="7">
        <f>' tot_radn'!B35*'[2]perc_dir'!B35</f>
        <v>0.013180810864353071</v>
      </c>
      <c r="C35" s="7">
        <f>' tot_radn'!C35*'[2]perc_dir'!C35</f>
        <v>0.3313381675671213</v>
      </c>
      <c r="D35" s="7">
        <f>' tot_radn'!D35*'[2]perc_dir'!D35</f>
        <v>1.1467741165304535</v>
      </c>
      <c r="E35" s="7">
        <f>' tot_radn'!E35*'[2]perc_dir'!E35</f>
        <v>2.259851116552796</v>
      </c>
      <c r="F35" s="7">
        <f>' tot_radn'!F35*'[2]perc_dir'!F35</f>
        <v>2.59890266912974</v>
      </c>
      <c r="G35" s="7">
        <f>' tot_radn'!G35*'[2]perc_dir'!G35</f>
        <v>1.8212675037005208</v>
      </c>
      <c r="H35" s="7">
        <f>' tot_radn'!H35*'[2]perc_dir'!H35</f>
        <v>2.1732316043955735</v>
      </c>
      <c r="I35" s="7">
        <f>' tot_radn'!I35*'[2]perc_dir'!I35</f>
        <v>3.361460167543387</v>
      </c>
      <c r="J35" s="7">
        <f>' tot_radn'!J35*'[2]perc_dir'!J35</f>
        <v>2.7349889131658425</v>
      </c>
      <c r="K35" s="7">
        <f>' tot_radn'!K35*'[2]perc_dir'!K35</f>
        <v>0.9967103166824717</v>
      </c>
      <c r="L35" s="7">
        <f>' tot_radn'!L35*'[2]perc_dir'!L35</f>
        <v>0.2563068469889992</v>
      </c>
      <c r="M35" s="7">
        <f>' tot_radn'!M35*'[2]perc_dir'!M35</f>
        <v>0.0113870745645683</v>
      </c>
    </row>
    <row r="36" spans="1:13" ht="11.25">
      <c r="A36" s="5" t="s">
        <v>49</v>
      </c>
      <c r="B36" s="7">
        <f>' tot_radn'!B36*'[2]perc_dir'!B36</f>
        <v>0</v>
      </c>
      <c r="C36" s="7">
        <f>' tot_radn'!C36*'[2]perc_dir'!C36</f>
        <v>0.015387293511988595</v>
      </c>
      <c r="D36" s="7">
        <f>' tot_radn'!D36*'[2]perc_dir'!D36</f>
        <v>0.3300181939177543</v>
      </c>
      <c r="E36" s="7">
        <f>' tot_radn'!E36*'[2]perc_dir'!E36</f>
        <v>1.4848491751250674</v>
      </c>
      <c r="F36" s="7">
        <f>' tot_radn'!F36*'[2]perc_dir'!F36</f>
        <v>2.4939258300358875</v>
      </c>
      <c r="G36" s="7">
        <f>' tot_radn'!G36*'[2]perc_dir'!G36</f>
        <v>3.9644066755092684</v>
      </c>
      <c r="H36" s="7">
        <f>' tot_radn'!H36*'[2]perc_dir'!H36</f>
        <v>4.376238880921831</v>
      </c>
      <c r="I36" s="7">
        <f>' tot_radn'!I36*'[2]perc_dir'!I36</f>
        <v>3.419401679784701</v>
      </c>
      <c r="J36" s="7">
        <f>' tot_radn'!J36*'[2]perc_dir'!J36</f>
        <v>1.7534030639581246</v>
      </c>
      <c r="K36" s="7">
        <f>' tot_radn'!K36*'[2]perc_dir'!K36</f>
        <v>0.33313369246726154</v>
      </c>
      <c r="L36" s="7">
        <f>' tot_radn'!L36*'[2]perc_dir'!L36</f>
        <v>0.006205652656271179</v>
      </c>
      <c r="M36" s="7">
        <f>' tot_radn'!M36*'[2]perc_dir'!M36</f>
        <v>0</v>
      </c>
    </row>
    <row r="37" spans="2:13" ht="11.25">
      <c r="B37" s="7" t="s">
        <v>50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2:13" ht="11.2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A3" sqref="A3"/>
    </sheetView>
  </sheetViews>
  <sheetFormatPr defaultColWidth="9.140625" defaultRowHeight="12.75"/>
  <cols>
    <col min="1" max="1" width="11.57421875" style="5" customWidth="1"/>
    <col min="2" max="16384" width="9.140625" style="6" customWidth="1"/>
  </cols>
  <sheetData>
    <row r="1" s="2" customFormat="1" ht="15.75">
      <c r="A1" s="1" t="s">
        <v>52</v>
      </c>
    </row>
    <row r="2" spans="1:2" s="4" customFormat="1" ht="11.25">
      <c r="A2" s="5" t="s">
        <v>3</v>
      </c>
      <c r="B2" s="4" t="s">
        <v>0</v>
      </c>
    </row>
    <row r="3" spans="1:13" s="4" customFormat="1" ht="11.25">
      <c r="A3" s="5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</row>
    <row r="4" spans="1:13" ht="11.25">
      <c r="A4" s="5" t="s">
        <v>17</v>
      </c>
      <c r="B4" s="7">
        <f>' tot_radn'!B4*data!$B$4</f>
        <v>2.459478786873831</v>
      </c>
      <c r="C4" s="7">
        <f>' tot_radn'!C4*data!$C$4</f>
        <v>4.133043831495493</v>
      </c>
      <c r="D4" s="7">
        <f>' tot_radn'!D4*data!$D$4</f>
        <v>6.240038215212679</v>
      </c>
      <c r="E4" s="7">
        <f>' tot_radn'!E4*data!$E$4</f>
        <v>8.34836602720345</v>
      </c>
      <c r="F4" s="7">
        <f>' tot_radn'!F4*data!$F$4</f>
        <v>9.622879064417733</v>
      </c>
      <c r="G4" s="7">
        <f>' tot_radn'!G4*data!$G$4</f>
        <v>9.684857345661975</v>
      </c>
      <c r="H4" s="7">
        <f>' tot_radn'!H4*data!$H$4</f>
        <v>8.382279179079735</v>
      </c>
      <c r="I4" s="7">
        <f>' tot_radn'!I4*data!$I$4</f>
        <v>7.322770134860153</v>
      </c>
      <c r="J4" s="7">
        <f>' tot_radn'!J4*data!$J$4</f>
        <v>6.154007721600109</v>
      </c>
      <c r="K4" s="7">
        <f>' tot_radn'!K4*data!$K$4</f>
        <v>4.992959274424998</v>
      </c>
      <c r="L4" s="7">
        <f>' tot_radn'!L4*data!$L$4</f>
        <v>2.9232863721262827</v>
      </c>
      <c r="M4" s="7">
        <f>' tot_radn'!M4*data!$M$4</f>
        <v>2.123213192511263</v>
      </c>
    </row>
    <row r="5" spans="1:13" ht="11.25">
      <c r="A5" s="5" t="s">
        <v>18</v>
      </c>
      <c r="B5" s="7">
        <f>' tot_radn'!B5*data!$B$4</f>
        <v>1.0153472785995068</v>
      </c>
      <c r="C5" s="7">
        <f>' tot_radn'!C5*data!$C$4</f>
        <v>1.3524918193786823</v>
      </c>
      <c r="D5" s="7">
        <f>' tot_radn'!D5*data!$D$4</f>
        <v>1.6389424207765948</v>
      </c>
      <c r="E5" s="7">
        <f>' tot_radn'!E5*data!$E$4</f>
        <v>2.856191668388591</v>
      </c>
      <c r="F5" s="7">
        <f>' tot_radn'!F5*data!$F$4</f>
        <v>4.02553839760363</v>
      </c>
      <c r="G5" s="7">
        <f>' tot_radn'!G5*data!$G$4</f>
        <v>3.9742949092009465</v>
      </c>
      <c r="H5" s="7">
        <f>' tot_radn'!H5*data!$H$4</f>
        <v>3.335176920790794</v>
      </c>
      <c r="I5" s="7">
        <f>' tot_radn'!I5*data!$I$4</f>
        <v>2.84899557383057</v>
      </c>
      <c r="J5" s="7">
        <f>' tot_radn'!J5*data!$J$4</f>
        <v>1.8367771007846079</v>
      </c>
      <c r="K5" s="7">
        <f>' tot_radn'!K5*data!$K$4</f>
        <v>1.2145467099631675</v>
      </c>
      <c r="L5" s="7">
        <f>' tot_radn'!L5*data!$L$4</f>
        <v>1.036366154560699</v>
      </c>
      <c r="M5" s="7">
        <f>' tot_radn'!M5*data!$M$4</f>
        <v>0.9173181038891214</v>
      </c>
    </row>
    <row r="6" spans="1:13" ht="11.25">
      <c r="A6" s="5" t="s">
        <v>19</v>
      </c>
      <c r="B6" s="7">
        <f>' tot_radn'!B6*data!$B$4</f>
        <v>2.5338338524573003</v>
      </c>
      <c r="C6" s="7">
        <f>' tot_radn'!C6*data!$C$4</f>
        <v>4.0819340954468855</v>
      </c>
      <c r="D6" s="7">
        <f>' tot_radn'!D6*data!$D$4</f>
        <v>6.090837416131279</v>
      </c>
      <c r="E6" s="7">
        <f>' tot_radn'!E6*data!$E$4</f>
        <v>8.209931625240246</v>
      </c>
      <c r="F6" s="7">
        <f>' tot_radn'!F6*data!$F$4</f>
        <v>9.569653706451897</v>
      </c>
      <c r="G6" s="7">
        <f>' tot_radn'!G6*data!$G$4</f>
        <v>9.676201371469986</v>
      </c>
      <c r="H6" s="7">
        <f>' tot_radn'!H6*data!$H$4</f>
        <v>8.441584869923073</v>
      </c>
      <c r="I6" s="7">
        <f>' tot_radn'!I6*data!$I$4</f>
        <v>7.419231963378541</v>
      </c>
      <c r="J6" s="7">
        <f>' tot_radn'!J6*data!$J$4</f>
        <v>6.144524210351332</v>
      </c>
      <c r="K6" s="7">
        <f>' tot_radn'!K6*data!$K$4</f>
        <v>4.873865119000337</v>
      </c>
      <c r="L6" s="7">
        <f>' tot_radn'!L6*data!$L$4</f>
        <v>2.9711204762134034</v>
      </c>
      <c r="M6" s="7">
        <f>' tot_radn'!M6*data!$M$4</f>
        <v>2.1737658924763092</v>
      </c>
    </row>
    <row r="7" spans="1:13" ht="11.25">
      <c r="A7" s="5" t="s">
        <v>20</v>
      </c>
      <c r="B7" s="7">
        <f>' tot_radn'!B7*data!$B$4</f>
        <v>3.0678986298622477</v>
      </c>
      <c r="C7" s="7">
        <f>' tot_radn'!C7*data!$C$4</f>
        <v>4.9600184678448995</v>
      </c>
      <c r="D7" s="7">
        <f>' tot_radn'!D7*data!$D$4</f>
        <v>7.205520724244053</v>
      </c>
      <c r="E7" s="7">
        <f>' tot_radn'!E7*data!$E$4</f>
        <v>9.229298732991335</v>
      </c>
      <c r="F7" s="7">
        <f>' tot_radn'!F7*data!$F$4</f>
        <v>10.370664819126919</v>
      </c>
      <c r="G7" s="7">
        <f>' tot_radn'!G7*data!$G$4</f>
        <v>10.378821755146285</v>
      </c>
      <c r="H7" s="7">
        <f>' tot_radn'!H7*data!$H$4</f>
        <v>9.08779069498624</v>
      </c>
      <c r="I7" s="7">
        <f>' tot_radn'!I7*data!$I$4</f>
        <v>8.198752202981106</v>
      </c>
      <c r="J7" s="7">
        <f>' tot_radn'!J7*data!$J$4</f>
        <v>7.235832310436803</v>
      </c>
      <c r="K7" s="7">
        <f>' tot_radn'!K7*data!$K$4</f>
        <v>6.037832008801054</v>
      </c>
      <c r="L7" s="7">
        <f>' tot_radn'!L7*data!$L$4</f>
        <v>3.688688145908128</v>
      </c>
      <c r="M7" s="7">
        <f>' tot_radn'!M7*data!$M$4</f>
        <v>2.6775517356188367</v>
      </c>
    </row>
    <row r="8" spans="1:13" ht="11.25">
      <c r="A8" s="5" t="s">
        <v>21</v>
      </c>
      <c r="B8" s="7">
        <f>' tot_radn'!B8*data!$B$4</f>
        <v>2.770053134691766</v>
      </c>
      <c r="C8" s="7">
        <f>' tot_radn'!C8*data!$C$4</f>
        <v>4.423836015134425</v>
      </c>
      <c r="D8" s="7">
        <f>' tot_radn'!D8*data!$D$4</f>
        <v>6.520738645684086</v>
      </c>
      <c r="E8" s="7">
        <f>' tot_radn'!E8*data!$E$4</f>
        <v>8.729471953786604</v>
      </c>
      <c r="F8" s="7">
        <f>' tot_radn'!F8*data!$F$4</f>
        <v>9.957962136081575</v>
      </c>
      <c r="G8" s="7">
        <f>' tot_radn'!G8*data!$G$4</f>
        <v>9.686102127806947</v>
      </c>
      <c r="H8" s="7">
        <f>' tot_radn'!H8*data!$H$4</f>
        <v>8.32537580785017</v>
      </c>
      <c r="I8" s="7">
        <f>' tot_radn'!I8*data!$I$4</f>
        <v>7.508423150084558</v>
      </c>
      <c r="J8" s="7">
        <f>' tot_radn'!J8*data!$J$4</f>
        <v>6.39553948195709</v>
      </c>
      <c r="K8" s="7">
        <f>' tot_radn'!K8*data!$K$4</f>
        <v>5.128529021749625</v>
      </c>
      <c r="L8" s="7">
        <f>' tot_radn'!L8*data!$L$4</f>
        <v>3.2857342018757545</v>
      </c>
      <c r="M8" s="7">
        <f>' tot_radn'!M8*data!$M$4</f>
        <v>2.3578582614560744</v>
      </c>
    </row>
    <row r="9" spans="1:13" ht="11.25">
      <c r="A9" s="5" t="s">
        <v>22</v>
      </c>
      <c r="B9" s="7">
        <f>' tot_radn'!B9*data!$B$4</f>
        <v>1.352010123637945</v>
      </c>
      <c r="C9" s="7">
        <f>' tot_radn'!C9*data!$C$4</f>
        <v>2.0192552944860984</v>
      </c>
      <c r="D9" s="7">
        <f>' tot_radn'!D9*data!$D$4</f>
        <v>2.949595010097073</v>
      </c>
      <c r="E9" s="7">
        <f>' tot_radn'!E9*data!$E$4</f>
        <v>4.181367835639997</v>
      </c>
      <c r="F9" s="7">
        <f>' tot_radn'!F9*data!$F$4</f>
        <v>5.2290382579594725</v>
      </c>
      <c r="G9" s="7">
        <f>' tot_radn'!G9*data!$G$4</f>
        <v>6.324168534853806</v>
      </c>
      <c r="H9" s="7">
        <f>' tot_radn'!H9*data!$H$4</f>
        <v>5.494998457935395</v>
      </c>
      <c r="I9" s="7">
        <f>' tot_radn'!I9*data!$I$4</f>
        <v>3.982707534606063</v>
      </c>
      <c r="J9" s="7">
        <f>' tot_radn'!J9*data!$J$4</f>
        <v>3.1451877175653964</v>
      </c>
      <c r="K9" s="7">
        <f>' tot_radn'!K9*data!$K$4</f>
        <v>2.345016367752897</v>
      </c>
      <c r="L9" s="7">
        <f>' tot_radn'!L9*data!$L$4</f>
        <v>1.49079051994073</v>
      </c>
      <c r="M9" s="7">
        <f>' tot_radn'!M9*data!$M$4</f>
        <v>1.1775967980570563</v>
      </c>
    </row>
    <row r="10" spans="1:13" ht="11.25">
      <c r="A10" s="5" t="s">
        <v>23</v>
      </c>
      <c r="B10" s="7">
        <f>' tot_radn'!B10*data!$B$4</f>
        <v>0.6568158636298836</v>
      </c>
      <c r="C10" s="7">
        <f>' tot_radn'!C10*data!$C$4</f>
        <v>1.1009576613411762</v>
      </c>
      <c r="D10" s="7">
        <f>' tot_radn'!D10*data!$D$4</f>
        <v>1.5220430018436473</v>
      </c>
      <c r="E10" s="7">
        <f>' tot_radn'!E10*data!$E$4</f>
        <v>1.8118213005980717</v>
      </c>
      <c r="F10" s="7">
        <f>' tot_radn'!F10*data!$F$4</f>
        <v>2.567403596185424</v>
      </c>
      <c r="G10" s="7">
        <f>' tot_radn'!G10*data!$G$4</f>
        <v>2.7888274482159723</v>
      </c>
      <c r="H10" s="7">
        <f>' tot_radn'!H10*data!$H$4</f>
        <v>2.458063917961701</v>
      </c>
      <c r="I10" s="7">
        <f>' tot_radn'!I10*data!$I$4</f>
        <v>1.9113207756268735</v>
      </c>
      <c r="J10" s="7">
        <f>' tot_radn'!J10*data!$J$4</f>
        <v>1.2553627161046879</v>
      </c>
      <c r="K10" s="7">
        <f>' tot_radn'!K10*data!$K$4</f>
        <v>1.2180138985182862</v>
      </c>
      <c r="L10" s="7">
        <f>' tot_radn'!L10*data!$L$4</f>
        <v>0.7932194714927139</v>
      </c>
      <c r="M10" s="7">
        <f>' tot_radn'!M10*data!$M$4</f>
        <v>0.5841601530496322</v>
      </c>
    </row>
    <row r="11" spans="1:13" ht="11.25">
      <c r="A11" s="5" t="s">
        <v>24</v>
      </c>
      <c r="B11" s="7">
        <f>' tot_radn'!B11*data!$B$4</f>
        <v>0.6968807745568482</v>
      </c>
      <c r="C11" s="7">
        <f>' tot_radn'!C11*data!$C$4</f>
        <v>0.8321417372432128</v>
      </c>
      <c r="D11" s="7">
        <f>' tot_radn'!D11*data!$D$4</f>
        <v>1.0088623030567678</v>
      </c>
      <c r="E11" s="7">
        <f>' tot_radn'!E11*data!$E$4</f>
        <v>1.3606375478784358</v>
      </c>
      <c r="F11" s="7">
        <f>' tot_radn'!F11*data!$F$4</f>
        <v>2.099856887503197</v>
      </c>
      <c r="G11" s="7">
        <f>' tot_radn'!G11*data!$G$4</f>
        <v>2.3162283718961656</v>
      </c>
      <c r="H11" s="7">
        <f>' tot_radn'!H11*data!$H$4</f>
        <v>1.9671639544912631</v>
      </c>
      <c r="I11" s="7">
        <f>' tot_radn'!I11*data!$I$4</f>
        <v>1.52984817692947</v>
      </c>
      <c r="J11" s="7">
        <f>' tot_radn'!J11*data!$J$4</f>
        <v>0.8329295609821961</v>
      </c>
      <c r="K11" s="7">
        <f>' tot_radn'!K11*data!$K$4</f>
        <v>0.7695862634014635</v>
      </c>
      <c r="L11" s="7">
        <f>' tot_radn'!L11*data!$L$4</f>
        <v>0.7100008774161134</v>
      </c>
      <c r="M11" s="7">
        <f>' tot_radn'!M11*data!$M$4</f>
        <v>0.6456726976772004</v>
      </c>
    </row>
    <row r="12" spans="1:13" ht="11.25">
      <c r="A12" s="5" t="s">
        <v>25</v>
      </c>
      <c r="B12" s="7">
        <f>' tot_radn'!B12*data!$B$4</f>
        <v>0.32138896028810005</v>
      </c>
      <c r="C12" s="7">
        <f>' tot_radn'!C12*data!$C$4</f>
        <v>0.46074566745740864</v>
      </c>
      <c r="D12" s="7">
        <f>' tot_radn'!D12*data!$D$4</f>
        <v>0.5681541585090577</v>
      </c>
      <c r="E12" s="7">
        <f>' tot_radn'!E12*data!$E$4</f>
        <v>0.8409207604657494</v>
      </c>
      <c r="F12" s="7">
        <f>' tot_radn'!F12*data!$F$4</f>
        <v>1.4145822180675067</v>
      </c>
      <c r="G12" s="7">
        <f>' tot_radn'!G12*data!$G$4</f>
        <v>1.1196651432597022</v>
      </c>
      <c r="H12" s="7">
        <f>' tot_radn'!H12*data!$H$4</f>
        <v>0.9928953886094587</v>
      </c>
      <c r="I12" s="7">
        <f>' tot_radn'!I12*data!$I$4</f>
        <v>1.0583946716621093</v>
      </c>
      <c r="J12" s="7">
        <f>' tot_radn'!J12*data!$J$4</f>
        <v>0.5375882568254492</v>
      </c>
      <c r="K12" s="7">
        <f>' tot_radn'!K12*data!$K$4</f>
        <v>0.439160741431371</v>
      </c>
      <c r="L12" s="7">
        <f>' tot_radn'!L12*data!$L$4</f>
        <v>0.36178607254708695</v>
      </c>
      <c r="M12" s="7">
        <f>' tot_radn'!M12*data!$M$4</f>
        <v>0.32096994765641745</v>
      </c>
    </row>
    <row r="13" spans="1:13" ht="11.25">
      <c r="A13" s="5" t="s">
        <v>26</v>
      </c>
      <c r="B13" s="7">
        <f>' tot_radn'!B13*data!$B$4</f>
        <v>0.5809435964939086</v>
      </c>
      <c r="C13" s="7">
        <f>' tot_radn'!C13*data!$C$4</f>
        <v>0.8241620379882234</v>
      </c>
      <c r="D13" s="7">
        <f>' tot_radn'!D13*data!$D$4</f>
        <v>1.016207200508056</v>
      </c>
      <c r="E13" s="7">
        <f>' tot_radn'!E13*data!$E$4</f>
        <v>1.1628709086562652</v>
      </c>
      <c r="F13" s="7">
        <f>' tot_radn'!F13*data!$F$4</f>
        <v>1.526589899401528</v>
      </c>
      <c r="G13" s="7">
        <f>' tot_radn'!G13*data!$G$4</f>
        <v>1.7048809138527121</v>
      </c>
      <c r="H13" s="7">
        <f>' tot_radn'!H13*data!$H$4</f>
        <v>1.5228156415082694</v>
      </c>
      <c r="I13" s="7">
        <f>' tot_radn'!I13*data!$I$4</f>
        <v>0.9567732081661002</v>
      </c>
      <c r="J13" s="7">
        <f>' tot_radn'!J13*data!$J$4</f>
        <v>0.8416132767300863</v>
      </c>
      <c r="K13" s="7">
        <f>' tot_radn'!K13*data!$K$4</f>
        <v>0.8824043682629279</v>
      </c>
      <c r="L13" s="7">
        <f>' tot_radn'!L13*data!$L$4</f>
        <v>0.5892568644076772</v>
      </c>
      <c r="M13" s="7">
        <f>' tot_radn'!M13*data!$M$4</f>
        <v>0.5347507612345211</v>
      </c>
    </row>
    <row r="14" spans="1:13" ht="11.25">
      <c r="A14" s="5" t="s">
        <v>27</v>
      </c>
      <c r="B14" s="7">
        <f>' tot_radn'!B14*data!$B$4</f>
        <v>0.5607508340003694</v>
      </c>
      <c r="C14" s="7">
        <f>' tot_radn'!C14*data!$C$4</f>
        <v>0.5374655166717681</v>
      </c>
      <c r="D14" s="7">
        <f>' tot_radn'!D14*data!$D$4</f>
        <v>0.6498708980667903</v>
      </c>
      <c r="E14" s="7">
        <f>' tot_radn'!E14*data!$E$4</f>
        <v>1.1128166786169083</v>
      </c>
      <c r="F14" s="7">
        <f>' tot_radn'!F14*data!$F$4</f>
        <v>1.4875626562049515</v>
      </c>
      <c r="G14" s="7">
        <f>' tot_radn'!G14*data!$G$4</f>
        <v>1.2251302158047475</v>
      </c>
      <c r="H14" s="7">
        <f>' tot_radn'!H14*data!$H$4</f>
        <v>1.058661189763797</v>
      </c>
      <c r="I14" s="7">
        <f>' tot_radn'!I14*data!$I$4</f>
        <v>1.1173100106431781</v>
      </c>
      <c r="J14" s="7">
        <f>' tot_radn'!J14*data!$J$4</f>
        <v>0.7905542144503774</v>
      </c>
      <c r="K14" s="7">
        <f>' tot_radn'!K14*data!$K$4</f>
        <v>0.5445060693789052</v>
      </c>
      <c r="L14" s="7">
        <f>' tot_radn'!L14*data!$L$4</f>
        <v>0.5003896550585071</v>
      </c>
      <c r="M14" s="7">
        <f>' tot_radn'!M14*data!$M$4</f>
        <v>0.623463896391679</v>
      </c>
    </row>
    <row r="15" spans="1:13" ht="11.25">
      <c r="A15" s="5" t="s">
        <v>28</v>
      </c>
      <c r="B15" s="7">
        <f>' tot_radn'!B15*data!$B$4</f>
        <v>0.6085525619260508</v>
      </c>
      <c r="C15" s="7">
        <f>' tot_radn'!C15*data!$C$4</f>
        <v>0.6631591283555872</v>
      </c>
      <c r="D15" s="7">
        <f>' tot_radn'!D15*data!$D$4</f>
        <v>0.7543486624565824</v>
      </c>
      <c r="E15" s="7">
        <f>' tot_radn'!E15*data!$E$4</f>
        <v>1.00903731446549</v>
      </c>
      <c r="F15" s="7">
        <f>' tot_radn'!F15*data!$F$4</f>
        <v>1.3365137925487478</v>
      </c>
      <c r="G15" s="7">
        <f>' tot_radn'!G15*data!$G$4</f>
        <v>1.092425458701374</v>
      </c>
      <c r="H15" s="7">
        <f>' tot_radn'!H15*data!$H$4</f>
        <v>0.875959952602852</v>
      </c>
      <c r="I15" s="7">
        <f>' tot_radn'!I15*data!$I$4</f>
        <v>0.8541503998889719</v>
      </c>
      <c r="J15" s="7">
        <f>' tot_radn'!J15*data!$J$4</f>
        <v>0.6146036811999259</v>
      </c>
      <c r="K15" s="7">
        <f>' tot_radn'!K15*data!$K$4</f>
        <v>0.6249517758504709</v>
      </c>
      <c r="L15" s="7">
        <f>' tot_radn'!L15*data!$L$4</f>
        <v>0.6384819477035405</v>
      </c>
      <c r="M15" s="7">
        <f>' tot_radn'!M15*data!$M$4</f>
        <v>0.48530646162286345</v>
      </c>
    </row>
    <row r="16" spans="1:13" ht="11.25">
      <c r="A16" s="5" t="s">
        <v>29</v>
      </c>
      <c r="B16" s="7">
        <f>' tot_radn'!B16*data!$B$4</f>
        <v>0.38659681816313507</v>
      </c>
      <c r="C16" s="7">
        <f>' tot_radn'!C16*data!$C$4</f>
        <v>0.6702798904011126</v>
      </c>
      <c r="D16" s="7">
        <f>' tot_radn'!D16*data!$D$4</f>
        <v>0.92518563865585</v>
      </c>
      <c r="E16" s="7">
        <f>' tot_radn'!E16*data!$E$4</f>
        <v>1.066145767905738</v>
      </c>
      <c r="F16" s="7">
        <f>' tot_radn'!F16*data!$F$4</f>
        <v>1.0661478406553873</v>
      </c>
      <c r="G16" s="7">
        <f>' tot_radn'!G16*data!$G$4</f>
        <v>0.7672918725761942</v>
      </c>
      <c r="H16" s="7">
        <f>' tot_radn'!H16*data!$H$4</f>
        <v>0.5911786467490969</v>
      </c>
      <c r="I16" s="7">
        <f>' tot_radn'!I16*data!$I$4</f>
        <v>0.7851641461213933</v>
      </c>
      <c r="J16" s="7">
        <f>' tot_radn'!J16*data!$J$4</f>
        <v>0.8118614432674368</v>
      </c>
      <c r="K16" s="7">
        <f>' tot_radn'!K16*data!$K$4</f>
        <v>0.7551259108298505</v>
      </c>
      <c r="L16" s="7">
        <f>' tot_radn'!L16*data!$L$4</f>
        <v>0.5115728062304744</v>
      </c>
      <c r="M16" s="7">
        <f>' tot_radn'!M16*data!$M$4</f>
        <v>0.42336051194028146</v>
      </c>
    </row>
    <row r="17" spans="1:13" ht="11.25">
      <c r="A17" s="5" t="s">
        <v>30</v>
      </c>
      <c r="B17" s="7">
        <f>' tot_radn'!B17*data!$B$4</f>
        <v>0.65448940078838</v>
      </c>
      <c r="C17" s="7">
        <f>' tot_radn'!C17*data!$C$4</f>
        <v>0.9815872129260826</v>
      </c>
      <c r="D17" s="7">
        <f>' tot_radn'!D17*data!$D$4</f>
        <v>1.2265232628828588</v>
      </c>
      <c r="E17" s="7">
        <f>' tot_radn'!E17*data!$E$4</f>
        <v>1.5955642288434306</v>
      </c>
      <c r="F17" s="7">
        <f>' tot_radn'!F17*data!$F$4</f>
        <v>2.035572141144019</v>
      </c>
      <c r="G17" s="7">
        <f>' tot_radn'!G17*data!$G$4</f>
        <v>2.0149829542638633</v>
      </c>
      <c r="H17" s="7">
        <f>' tot_radn'!H17*data!$H$4</f>
        <v>1.6812838968467296</v>
      </c>
      <c r="I17" s="7">
        <f>' tot_radn'!I17*data!$I$4</f>
        <v>1.4815357299394485</v>
      </c>
      <c r="J17" s="7">
        <f>' tot_radn'!J17*data!$J$4</f>
        <v>1.1494956007353119</v>
      </c>
      <c r="K17" s="7">
        <f>' tot_radn'!K17*data!$K$4</f>
        <v>0.9499237028505075</v>
      </c>
      <c r="L17" s="7">
        <f>' tot_radn'!L17*data!$L$4</f>
        <v>0.7380633033321874</v>
      </c>
      <c r="M17" s="7">
        <f>' tot_radn'!M17*data!$M$4</f>
        <v>0.5850714871117251</v>
      </c>
    </row>
    <row r="18" spans="1:13" ht="11.25">
      <c r="A18" s="5" t="s">
        <v>31</v>
      </c>
      <c r="B18" s="7">
        <f>' tot_radn'!B18*data!$B$4</f>
        <v>0.45989504432542894</v>
      </c>
      <c r="C18" s="7">
        <f>' tot_radn'!C18*data!$C$4</f>
        <v>0.749369208767468</v>
      </c>
      <c r="D18" s="7">
        <f>' tot_radn'!D18*data!$D$4</f>
        <v>0.8372630421504275</v>
      </c>
      <c r="E18" s="7">
        <f>' tot_radn'!E18*data!$E$4</f>
        <v>0.9222405726905695</v>
      </c>
      <c r="F18" s="7">
        <f>' tot_radn'!F18*data!$F$4</f>
        <v>1.2744801582372929</v>
      </c>
      <c r="G18" s="7">
        <f>' tot_radn'!G18*data!$G$4</f>
        <v>1.1472781089093937</v>
      </c>
      <c r="H18" s="7">
        <f>' tot_radn'!H18*data!$H$4</f>
        <v>0.9300938599444784</v>
      </c>
      <c r="I18" s="7">
        <f>' tot_radn'!I18*data!$I$4</f>
        <v>0.7897451554261756</v>
      </c>
      <c r="J18" s="7">
        <f>' tot_radn'!J18*data!$J$4</f>
        <v>0.5676993741138486</v>
      </c>
      <c r="K18" s="7">
        <f>' tot_radn'!K18*data!$K$4</f>
        <v>0.6870278917547153</v>
      </c>
      <c r="L18" s="7">
        <f>' tot_radn'!L18*data!$L$4</f>
        <v>0.5580655719238039</v>
      </c>
      <c r="M18" s="7">
        <f>' tot_radn'!M18*data!$M$4</f>
        <v>0.40262977449031045</v>
      </c>
    </row>
    <row r="19" spans="1:13" ht="11.25">
      <c r="A19" s="5" t="s">
        <v>32</v>
      </c>
      <c r="B19" s="7">
        <f>' tot_radn'!B19*data!$B$4</f>
        <v>0.6714886840384292</v>
      </c>
      <c r="C19" s="7">
        <f>' tot_radn'!C19*data!$C$4</f>
        <v>0.8478334108223721</v>
      </c>
      <c r="D19" s="7">
        <f>' tot_radn'!D19*data!$D$4</f>
        <v>1.2394239622112782</v>
      </c>
      <c r="E19" s="7">
        <f>' tot_radn'!E19*data!$E$4</f>
        <v>1.561487539852772</v>
      </c>
      <c r="F19" s="7">
        <f>' tot_radn'!F19*data!$F$4</f>
        <v>1.4122401584060424</v>
      </c>
      <c r="G19" s="7">
        <f>' tot_radn'!G19*data!$G$4</f>
        <v>1.2560337179596932</v>
      </c>
      <c r="H19" s="7">
        <f>' tot_radn'!H19*data!$H$4</f>
        <v>0.936258291876234</v>
      </c>
      <c r="I19" s="7">
        <f>' tot_radn'!I19*data!$I$4</f>
        <v>1.0721999815881516</v>
      </c>
      <c r="J19" s="7">
        <f>' tot_radn'!J19*data!$J$4</f>
        <v>1.245526618664302</v>
      </c>
      <c r="K19" s="7">
        <f>' tot_radn'!K19*data!$K$4</f>
        <v>1.1033102656484528</v>
      </c>
      <c r="L19" s="7">
        <f>' tot_radn'!L19*data!$L$4</f>
        <v>0.7859317898983235</v>
      </c>
      <c r="M19" s="7">
        <f>' tot_radn'!M19*data!$M$4</f>
        <v>0.6159481242898844</v>
      </c>
    </row>
    <row r="20" spans="1:13" ht="11.25">
      <c r="A20" s="5" t="s">
        <v>33</v>
      </c>
      <c r="B20" s="7">
        <f>' tot_radn'!B20*data!$B$4</f>
        <v>0.521825035540436</v>
      </c>
      <c r="C20" s="7">
        <f>' tot_radn'!C20*data!$C$4</f>
        <v>0.6819035482934751</v>
      </c>
      <c r="D20" s="7">
        <f>' tot_radn'!D20*data!$D$4</f>
        <v>0.9413376906036408</v>
      </c>
      <c r="E20" s="7">
        <f>' tot_radn'!E20*data!$E$4</f>
        <v>1.3021068197324932</v>
      </c>
      <c r="F20" s="7">
        <f>' tot_radn'!F20*data!$F$4</f>
        <v>1.6180088895658122</v>
      </c>
      <c r="G20" s="7">
        <f>' tot_radn'!G20*data!$G$4</f>
        <v>1.5035314356629974</v>
      </c>
      <c r="H20" s="7">
        <f>' tot_radn'!H20*data!$H$4</f>
        <v>1.2372847020635795</v>
      </c>
      <c r="I20" s="7">
        <f>' tot_radn'!I20*data!$I$4</f>
        <v>1.1216733081271804</v>
      </c>
      <c r="J20" s="7">
        <f>' tot_radn'!J20*data!$J$4</f>
        <v>0.8830298466539586</v>
      </c>
      <c r="K20" s="7">
        <f>' tot_radn'!K20*data!$K$4</f>
        <v>0.6894895849532786</v>
      </c>
      <c r="L20" s="7">
        <f>' tot_radn'!L20*data!$L$4</f>
        <v>0.5393288846862657</v>
      </c>
      <c r="M20" s="7">
        <f>' tot_radn'!M20*data!$M$4</f>
        <v>0.4963891471203871</v>
      </c>
    </row>
    <row r="21" spans="1:13" ht="11.25">
      <c r="A21" s="5" t="s">
        <v>34</v>
      </c>
      <c r="B21" s="7">
        <f>' tot_radn'!B21*data!$B$4</f>
        <v>0.3670984239331559</v>
      </c>
      <c r="C21" s="7">
        <f>' tot_radn'!C21*data!$C$4</f>
        <v>0.6103371560383889</v>
      </c>
      <c r="D21" s="7">
        <f>' tot_radn'!D21*data!$D$4</f>
        <v>1.0410596466616668</v>
      </c>
      <c r="E21" s="7">
        <f>' tot_radn'!E21*data!$E$4</f>
        <v>1.6796565900998108</v>
      </c>
      <c r="F21" s="7">
        <f>' tot_radn'!F21*data!$F$4</f>
        <v>1.777683228205102</v>
      </c>
      <c r="G21" s="7">
        <f>' tot_radn'!G21*data!$G$4</f>
        <v>1.587219174917872</v>
      </c>
      <c r="H21" s="7">
        <f>' tot_radn'!H21*data!$H$4</f>
        <v>1.3991037994992443</v>
      </c>
      <c r="I21" s="7">
        <f>' tot_radn'!I21*data!$I$4</f>
        <v>1.4792253925458465</v>
      </c>
      <c r="J21" s="7">
        <f>' tot_radn'!J21*data!$J$4</f>
        <v>1.4347792823672967</v>
      </c>
      <c r="K21" s="7">
        <f>' tot_radn'!K21*data!$K$4</f>
        <v>0.890039796178798</v>
      </c>
      <c r="L21" s="7">
        <f>' tot_radn'!L21*data!$L$4</f>
        <v>0.4401507680403825</v>
      </c>
      <c r="M21" s="7">
        <f>' tot_radn'!M21*data!$M$4</f>
        <v>0.35073374122444084</v>
      </c>
    </row>
    <row r="22" spans="1:13" ht="11.25">
      <c r="A22" s="5" t="s">
        <v>35</v>
      </c>
      <c r="B22" s="7">
        <f>' tot_radn'!B22*data!$B$4</f>
        <v>0.49676631492300133</v>
      </c>
      <c r="C22" s="7">
        <f>' tot_radn'!C22*data!$C$4</f>
        <v>0.8601436231842152</v>
      </c>
      <c r="D22" s="7">
        <f>' tot_radn'!D22*data!$D$4</f>
        <v>1.4477525506951787</v>
      </c>
      <c r="E22" s="7">
        <f>' tot_radn'!E22*data!$E$4</f>
        <v>1.6014009275017485</v>
      </c>
      <c r="F22" s="7">
        <f>' tot_radn'!F22*data!$F$4</f>
        <v>1.7514595712756278</v>
      </c>
      <c r="G22" s="7">
        <f>' tot_radn'!G22*data!$G$4</f>
        <v>1.5407914616822511</v>
      </c>
      <c r="H22" s="7">
        <f>' tot_radn'!H22*data!$H$4</f>
        <v>1.32966068877335</v>
      </c>
      <c r="I22" s="7">
        <f>' tot_radn'!I22*data!$I$4</f>
        <v>1.3734342529125219</v>
      </c>
      <c r="J22" s="7">
        <f>' tot_radn'!J22*data!$J$4</f>
        <v>1.2908736511346446</v>
      </c>
      <c r="K22" s="7">
        <f>' tot_radn'!K22*data!$K$4</f>
        <v>1.219487496051622</v>
      </c>
      <c r="L22" s="7">
        <f>' tot_radn'!L22*data!$L$4</f>
        <v>0.6416601942154072</v>
      </c>
      <c r="M22" s="7">
        <f>' tot_radn'!M22*data!$M$4</f>
        <v>0.45006382214062485</v>
      </c>
    </row>
    <row r="23" spans="1:13" ht="11.25">
      <c r="A23" s="5" t="s">
        <v>36</v>
      </c>
      <c r="B23" s="7">
        <f>' tot_radn'!B23*data!$B$4</f>
        <v>0.5211930393257767</v>
      </c>
      <c r="C23" s="7">
        <f>' tot_radn'!C23*data!$C$4</f>
        <v>0.9495089891853637</v>
      </c>
      <c r="D23" s="7">
        <f>' tot_radn'!D23*data!$D$4</f>
        <v>1.7112423131002326</v>
      </c>
      <c r="E23" s="7">
        <f>' tot_radn'!E23*data!$E$4</f>
        <v>2.2994920983144462</v>
      </c>
      <c r="F23" s="7">
        <f>' tot_radn'!F23*data!$F$4</f>
        <v>2.0985871868411388</v>
      </c>
      <c r="G23" s="7">
        <f>' tot_radn'!G23*data!$G$4</f>
        <v>1.6432544574429426</v>
      </c>
      <c r="H23" s="7">
        <f>' tot_radn'!H23*data!$H$4</f>
        <v>1.4280960570018952</v>
      </c>
      <c r="I23" s="7">
        <f>' tot_radn'!I23*data!$I$4</f>
        <v>1.6194114410458622</v>
      </c>
      <c r="J23" s="7">
        <f>' tot_radn'!J23*data!$J$4</f>
        <v>1.8672684156560813</v>
      </c>
      <c r="K23" s="7">
        <f>' tot_radn'!K23*data!$K$4</f>
        <v>1.4562857895406345</v>
      </c>
      <c r="L23" s="7">
        <f>' tot_radn'!L23*data!$L$4</f>
        <v>0.6883437568459791</v>
      </c>
      <c r="M23" s="7">
        <f>' tot_radn'!M23*data!$M$4</f>
        <v>0.5110105691174118</v>
      </c>
    </row>
    <row r="24" spans="1:13" ht="11.25">
      <c r="A24" s="5" t="s">
        <v>37</v>
      </c>
      <c r="B24" s="7">
        <f>' tot_radn'!B24*data!$B$4</f>
        <v>1.362756407921269</v>
      </c>
      <c r="C24" s="7">
        <f>' tot_radn'!C24*data!$C$4</f>
        <v>2.4143804597164373</v>
      </c>
      <c r="D24" s="7">
        <f>' tot_radn'!D24*data!$D$4</f>
        <v>4.03755587829002</v>
      </c>
      <c r="E24" s="7">
        <f>' tot_radn'!E24*data!$E$4</f>
        <v>5.3391645447167395</v>
      </c>
      <c r="F24" s="7">
        <f>' tot_radn'!F24*data!$F$4</f>
        <v>5.09971205881171</v>
      </c>
      <c r="G24" s="7">
        <f>' tot_radn'!G24*data!$G$4</f>
        <v>4.196956325881726</v>
      </c>
      <c r="H24" s="7">
        <f>' tot_radn'!H24*data!$H$4</f>
        <v>3.685616442276478</v>
      </c>
      <c r="I24" s="7">
        <f>' tot_radn'!I24*data!$I$4</f>
        <v>4.266756254134446</v>
      </c>
      <c r="J24" s="7">
        <f>' tot_radn'!J24*data!$J$4</f>
        <v>4.511844758872248</v>
      </c>
      <c r="K24" s="7">
        <f>' tot_radn'!K24*data!$K$4</f>
        <v>3.434848416324047</v>
      </c>
      <c r="L24" s="7">
        <f>' tot_radn'!L24*data!$L$4</f>
        <v>1.7144799412517404</v>
      </c>
      <c r="M24" s="7">
        <f>' tot_radn'!M24*data!$M$4</f>
        <v>1.210336530488641</v>
      </c>
    </row>
    <row r="25" spans="1:13" ht="11.25">
      <c r="A25" s="5" t="s">
        <v>38</v>
      </c>
      <c r="B25" s="7">
        <f>' tot_radn'!B25*data!$B$4</f>
        <v>0.5064111980477274</v>
      </c>
      <c r="C25" s="7">
        <f>' tot_radn'!C25*data!$C$4</f>
        <v>0.7255046411264602</v>
      </c>
      <c r="D25" s="7">
        <f>' tot_radn'!D25*data!$D$4</f>
        <v>1.0594970944601885</v>
      </c>
      <c r="E25" s="7">
        <f>' tot_radn'!E25*data!$E$4</f>
        <v>1.7830845037906522</v>
      </c>
      <c r="F25" s="7">
        <f>' tot_radn'!F25*data!$F$4</f>
        <v>1.8367324760590167</v>
      </c>
      <c r="G25" s="7">
        <f>' tot_radn'!G25*data!$G$4</f>
        <v>1.822653469008661</v>
      </c>
      <c r="H25" s="7">
        <f>' tot_radn'!H25*data!$H$4</f>
        <v>1.5549487800697377</v>
      </c>
      <c r="I25" s="7">
        <f>' tot_radn'!I25*data!$I$4</f>
        <v>1.2911847032901218</v>
      </c>
      <c r="J25" s="7">
        <f>' tot_radn'!J25*data!$J$4</f>
        <v>1.1868511807262325</v>
      </c>
      <c r="K25" s="7">
        <f>' tot_radn'!K25*data!$K$4</f>
        <v>0.7974027261623181</v>
      </c>
      <c r="L25" s="7">
        <f>' tot_radn'!L25*data!$L$4</f>
        <v>0.6024672161803589</v>
      </c>
      <c r="M25" s="7">
        <f>' tot_radn'!M25*data!$M$4</f>
        <v>0.4260260573507042</v>
      </c>
    </row>
    <row r="26" spans="1:13" ht="11.25">
      <c r="A26" s="5" t="s">
        <v>39</v>
      </c>
      <c r="B26" s="7">
        <f>' tot_radn'!B26*data!$B$4</f>
        <v>0.7904454674304668</v>
      </c>
      <c r="C26" s="7">
        <f>' tot_radn'!C26*data!$C$4</f>
        <v>1.164507474312942</v>
      </c>
      <c r="D26" s="7">
        <f>' tot_radn'!D26*data!$D$4</f>
        <v>1.4408951135619983</v>
      </c>
      <c r="E26" s="7">
        <f>' tot_radn'!E26*data!$E$4</f>
        <v>1.6251499308507396</v>
      </c>
      <c r="F26" s="7">
        <f>' tot_radn'!F26*data!$F$4</f>
        <v>1.914050462426304</v>
      </c>
      <c r="G26" s="7">
        <f>' tot_radn'!G26*data!$G$4</f>
        <v>2.2715117142673162</v>
      </c>
      <c r="H26" s="7">
        <f>' tot_radn'!H26*data!$H$4</f>
        <v>1.8548826891230736</v>
      </c>
      <c r="I26" s="7">
        <f>' tot_radn'!I26*data!$I$4</f>
        <v>1.373479813091947</v>
      </c>
      <c r="J26" s="7">
        <f>' tot_radn'!J26*data!$J$4</f>
        <v>1.2167140933739562</v>
      </c>
      <c r="K26" s="7">
        <f>' tot_radn'!K26*data!$K$4</f>
        <v>1.1584662991358818</v>
      </c>
      <c r="L26" s="7">
        <f>' tot_radn'!L26*data!$L$4</f>
        <v>0.9066204882043154</v>
      </c>
      <c r="M26" s="7">
        <f>' tot_radn'!M26*data!$M$4</f>
        <v>0.7222849752958579</v>
      </c>
    </row>
    <row r="27" spans="1:13" ht="11.25">
      <c r="A27" s="5" t="s">
        <v>40</v>
      </c>
      <c r="B27" s="7">
        <f>' tot_radn'!B27*data!$B$4</f>
        <v>1.4469848682146211</v>
      </c>
      <c r="C27" s="7">
        <f>' tot_radn'!C27*data!$C$4</f>
        <v>2.206928652028875</v>
      </c>
      <c r="D27" s="7">
        <f>' tot_radn'!D27*data!$D$4</f>
        <v>3.503201550365967</v>
      </c>
      <c r="E27" s="7">
        <f>' tot_radn'!E27*data!$E$4</f>
        <v>5.0103387361916365</v>
      </c>
      <c r="F27" s="7">
        <f>' tot_radn'!F27*data!$F$4</f>
        <v>5.829841465792111</v>
      </c>
      <c r="G27" s="7">
        <f>' tot_radn'!G27*data!$G$4</f>
        <v>6.009857864792062</v>
      </c>
      <c r="H27" s="7">
        <f>' tot_radn'!H27*data!$H$4</f>
        <v>5.175936279031445</v>
      </c>
      <c r="I27" s="7">
        <f>' tot_radn'!I27*data!$I$4</f>
        <v>4.390053794674619</v>
      </c>
      <c r="J27" s="7">
        <f>' tot_radn'!J27*data!$J$4</f>
        <v>3.6656595066511675</v>
      </c>
      <c r="K27" s="7">
        <f>' tot_radn'!K27*data!$K$4</f>
        <v>2.7606854090928072</v>
      </c>
      <c r="L27" s="7">
        <f>' tot_radn'!L27*data!$L$4</f>
        <v>1.6404478779223188</v>
      </c>
      <c r="M27" s="7">
        <f>' tot_radn'!M27*data!$M$4</f>
        <v>1.2152129762157835</v>
      </c>
    </row>
    <row r="28" spans="1:13" ht="11.25">
      <c r="A28" s="5" t="s">
        <v>41</v>
      </c>
      <c r="B28" s="7">
        <f>' tot_radn'!B28*data!$B$4</f>
        <v>0.8391703979076649</v>
      </c>
      <c r="C28" s="7">
        <f>' tot_radn'!C28*data!$C$4</f>
        <v>1.2736769348084074</v>
      </c>
      <c r="D28" s="7">
        <f>' tot_radn'!D28*data!$D$4</f>
        <v>1.4339850904289044</v>
      </c>
      <c r="E28" s="7">
        <f>' tot_radn'!E28*data!$E$4</f>
        <v>1.8226860369805282</v>
      </c>
      <c r="F28" s="7">
        <f>' tot_radn'!F28*data!$F$4</f>
        <v>2.406969243767938</v>
      </c>
      <c r="G28" s="7">
        <f>' tot_radn'!G28*data!$G$4</f>
        <v>2.902223518045106</v>
      </c>
      <c r="H28" s="7">
        <f>' tot_radn'!H28*data!$H$4</f>
        <v>2.426730246930675</v>
      </c>
      <c r="I28" s="7">
        <f>' tot_radn'!I28*data!$I$4</f>
        <v>1.5968816159924455</v>
      </c>
      <c r="J28" s="7">
        <f>' tot_radn'!J28*data!$J$4</f>
        <v>1.232139419187088</v>
      </c>
      <c r="K28" s="7">
        <f>' tot_radn'!K28*data!$K$4</f>
        <v>1.2288860343393506</v>
      </c>
      <c r="L28" s="7">
        <f>' tot_radn'!L28*data!$L$4</f>
        <v>0.9913786555166508</v>
      </c>
      <c r="M28" s="7">
        <f>' tot_radn'!M28*data!$M$4</f>
        <v>0.7564684696370063</v>
      </c>
    </row>
    <row r="29" spans="1:13" ht="11.25">
      <c r="A29" s="5" t="s">
        <v>42</v>
      </c>
      <c r="B29" s="7">
        <f>' tot_radn'!B29*data!$B$4</f>
        <v>0.5272274224027055</v>
      </c>
      <c r="C29" s="7">
        <f>' tot_radn'!C29*data!$C$4</f>
        <v>0.6274321040600298</v>
      </c>
      <c r="D29" s="7">
        <f>' tot_radn'!D29*data!$D$4</f>
        <v>0.786536387332234</v>
      </c>
      <c r="E29" s="7">
        <f>' tot_radn'!E29*data!$E$4</f>
        <v>1.050099877851914</v>
      </c>
      <c r="F29" s="7">
        <f>' tot_radn'!F29*data!$F$4</f>
        <v>1.6522991112573353</v>
      </c>
      <c r="G29" s="7">
        <f>' tot_radn'!G29*data!$G$4</f>
        <v>1.8480714212167098</v>
      </c>
      <c r="H29" s="7">
        <f>' tot_radn'!H29*data!$H$4</f>
        <v>1.59236820340845</v>
      </c>
      <c r="I29" s="7">
        <f>' tot_radn'!I29*data!$I$4</f>
        <v>1.1571364672133282</v>
      </c>
      <c r="J29" s="7">
        <f>' tot_radn'!J29*data!$J$4</f>
        <v>0.6907193953024952</v>
      </c>
      <c r="K29" s="7">
        <f>' tot_radn'!K29*data!$K$4</f>
        <v>0.6103549812262352</v>
      </c>
      <c r="L29" s="7">
        <f>' tot_radn'!L29*data!$L$4</f>
        <v>0.5440222708938709</v>
      </c>
      <c r="M29" s="7">
        <f>' tot_radn'!M29*data!$M$4</f>
        <v>0.45639834128289447</v>
      </c>
    </row>
    <row r="30" spans="1:13" ht="11.25">
      <c r="A30" s="5" t="s">
        <v>43</v>
      </c>
      <c r="B30" s="7">
        <f>' tot_radn'!B30*data!$B$4</f>
        <v>0.5067695008109007</v>
      </c>
      <c r="C30" s="7">
        <f>' tot_radn'!C30*data!$C$4</f>
        <v>0.8191909579661176</v>
      </c>
      <c r="D30" s="7">
        <f>' tot_radn'!D30*data!$D$4</f>
        <v>1.2241490124486185</v>
      </c>
      <c r="E30" s="7">
        <f>' tot_radn'!E30*data!$E$4</f>
        <v>1.5172920821502585</v>
      </c>
      <c r="F30" s="7">
        <f>' tot_radn'!F30*data!$F$4</f>
        <v>1.8421865704693938</v>
      </c>
      <c r="G30" s="7">
        <f>' tot_radn'!G30*data!$G$4</f>
        <v>1.4964670388597008</v>
      </c>
      <c r="H30" s="7">
        <f>' tot_radn'!H30*data!$H$4</f>
        <v>1.2422530291633782</v>
      </c>
      <c r="I30" s="7">
        <f>' tot_radn'!I30*data!$I$4</f>
        <v>1.364409052645504</v>
      </c>
      <c r="J30" s="7">
        <f>' tot_radn'!J30*data!$J$4</f>
        <v>1.1541062583192627</v>
      </c>
      <c r="K30" s="7">
        <f>' tot_radn'!K30*data!$K$4</f>
        <v>0.959606924926195</v>
      </c>
      <c r="L30" s="7">
        <f>' tot_radn'!L30*data!$L$4</f>
        <v>0.5972720747808796</v>
      </c>
      <c r="M30" s="7">
        <f>' tot_radn'!M30*data!$M$4</f>
        <v>0.4464597085109201</v>
      </c>
    </row>
    <row r="31" spans="1:13" ht="11.25">
      <c r="A31" s="5" t="s">
        <v>44</v>
      </c>
      <c r="B31" s="7">
        <f>' tot_radn'!B31*data!$B$4</f>
        <v>0.30632412868241843</v>
      </c>
      <c r="C31" s="7">
        <f>' tot_radn'!C31*data!$C$4</f>
        <v>0.4003060808307001</v>
      </c>
      <c r="D31" s="7">
        <f>' tot_radn'!D31*data!$D$4</f>
        <v>0.5669162598638425</v>
      </c>
      <c r="E31" s="7">
        <f>' tot_radn'!E31*data!$E$4</f>
        <v>0.8577948825351434</v>
      </c>
      <c r="F31" s="7">
        <f>' tot_radn'!F31*data!$F$4</f>
        <v>1.1703872572537424</v>
      </c>
      <c r="G31" s="7">
        <f>' tot_radn'!G31*data!$G$4</f>
        <v>1.273066074904968</v>
      </c>
      <c r="H31" s="7">
        <f>' tot_radn'!H31*data!$H$4</f>
        <v>1.0960492569293365</v>
      </c>
      <c r="I31" s="7">
        <f>' tot_radn'!I31*data!$I$4</f>
        <v>0.8721044048105727</v>
      </c>
      <c r="J31" s="7">
        <f>' tot_radn'!J31*data!$J$4</f>
        <v>0.6140676726074256</v>
      </c>
      <c r="K31" s="7">
        <f>' tot_radn'!K31*data!$K$4</f>
        <v>0.456276503781448</v>
      </c>
      <c r="L31" s="7">
        <f>' tot_radn'!L31*data!$L$4</f>
        <v>0.31525229756148987</v>
      </c>
      <c r="M31" s="7">
        <f>' tot_radn'!M31*data!$M$4</f>
        <v>0.24277334787338542</v>
      </c>
    </row>
    <row r="32" spans="1:13" ht="11.25">
      <c r="A32" s="5" t="s">
        <v>45</v>
      </c>
      <c r="B32" s="7">
        <f>' tot_radn'!B32*data!$B$4</f>
        <v>0.5550370677559676</v>
      </c>
      <c r="C32" s="7">
        <f>' tot_radn'!C32*data!$C$4</f>
        <v>0.7615057181516692</v>
      </c>
      <c r="D32" s="7">
        <f>' tot_radn'!D32*data!$D$4</f>
        <v>0.923423517701998</v>
      </c>
      <c r="E32" s="7">
        <f>' tot_radn'!E32*data!$E$4</f>
        <v>0.9569181897437204</v>
      </c>
      <c r="F32" s="7">
        <f>' tot_radn'!F32*data!$F$4</f>
        <v>1.0587537504586115</v>
      </c>
      <c r="G32" s="7">
        <f>' tot_radn'!G32*data!$G$4</f>
        <v>0.9986003809586796</v>
      </c>
      <c r="H32" s="7">
        <f>' tot_radn'!H32*data!$H$4</f>
        <v>0.7941189095308583</v>
      </c>
      <c r="I32" s="7">
        <f>' tot_radn'!I32*data!$I$4</f>
        <v>0.661230922331971</v>
      </c>
      <c r="J32" s="7">
        <f>' tot_radn'!J32*data!$J$4</f>
        <v>0.6477020559657697</v>
      </c>
      <c r="K32" s="7">
        <f>' tot_radn'!K32*data!$K$4</f>
        <v>0.7247722607353991</v>
      </c>
      <c r="L32" s="7">
        <f>' tot_radn'!L32*data!$L$4</f>
        <v>0.5797389201676814</v>
      </c>
      <c r="M32" s="7">
        <f>' tot_radn'!M32*data!$M$4</f>
        <v>0.720369001877121</v>
      </c>
    </row>
    <row r="33" spans="1:13" ht="11.25">
      <c r="A33" s="5" t="s">
        <v>46</v>
      </c>
      <c r="B33" s="7">
        <f>' tot_radn'!B33*data!$B$4</f>
        <v>0.7968918347609776</v>
      </c>
      <c r="C33" s="7">
        <f>' tot_radn'!C33*data!$C$4</f>
        <v>1.25263684322926</v>
      </c>
      <c r="D33" s="7">
        <f>' tot_radn'!D33*data!$D$4</f>
        <v>1.7814185557881785</v>
      </c>
      <c r="E33" s="7">
        <f>' tot_radn'!E33*data!$E$4</f>
        <v>2.0851485969845562</v>
      </c>
      <c r="F33" s="7">
        <f>' tot_radn'!F33*data!$F$4</f>
        <v>2.2897903649183697</v>
      </c>
      <c r="G33" s="7">
        <f>' tot_radn'!G33*data!$G$4</f>
        <v>1.5149411841705303</v>
      </c>
      <c r="H33" s="7">
        <f>' tot_radn'!H33*data!$H$4</f>
        <v>1.196995092802453</v>
      </c>
      <c r="I33" s="7">
        <f>' tot_radn'!I33*data!$I$4</f>
        <v>1.695001681643884</v>
      </c>
      <c r="J33" s="7">
        <f>' tot_radn'!J33*data!$J$4</f>
        <v>1.5497311278643005</v>
      </c>
      <c r="K33" s="7">
        <f>' tot_radn'!K33*data!$K$4</f>
        <v>1.5339791120603654</v>
      </c>
      <c r="L33" s="7">
        <f>' tot_radn'!L33*data!$L$4</f>
        <v>1.0617050805700292</v>
      </c>
      <c r="M33" s="7">
        <f>' tot_radn'!M33*data!$M$4</f>
        <v>0.6648724969756006</v>
      </c>
    </row>
    <row r="34" spans="1:13" ht="11.25">
      <c r="A34" s="5" t="s">
        <v>47</v>
      </c>
      <c r="B34" s="7">
        <f>' tot_radn'!B34*data!$B$4</f>
        <v>0.7625180926256505</v>
      </c>
      <c r="C34" s="7">
        <f>' tot_radn'!C34*data!$C$4</f>
        <v>1.107266093496849</v>
      </c>
      <c r="D34" s="7">
        <f>' tot_radn'!D34*data!$D$4</f>
        <v>1.1992491602168873</v>
      </c>
      <c r="E34" s="7">
        <f>' tot_radn'!E34*data!$E$4</f>
        <v>1.3711045746752244</v>
      </c>
      <c r="F34" s="7">
        <f>' tot_radn'!F34*data!$F$4</f>
        <v>1.4814737654512453</v>
      </c>
      <c r="G34" s="7">
        <f>' tot_radn'!G34*data!$G$4</f>
        <v>1.6277235156824104</v>
      </c>
      <c r="H34" s="7">
        <f>' tot_radn'!H34*data!$H$4</f>
        <v>1.3832594119877748</v>
      </c>
      <c r="I34" s="7">
        <f>' tot_radn'!I34*data!$I$4</f>
        <v>1.04961657595678</v>
      </c>
      <c r="J34" s="7">
        <f>' tot_radn'!J34*data!$J$4</f>
        <v>0.9936794380604609</v>
      </c>
      <c r="K34" s="7">
        <f>' tot_radn'!K34*data!$K$4</f>
        <v>1.1273591954508084</v>
      </c>
      <c r="L34" s="7">
        <f>' tot_radn'!L34*data!$L$4</f>
        <v>0.8752556175770785</v>
      </c>
      <c r="M34" s="7">
        <f>' tot_radn'!M34*data!$M$4</f>
        <v>0.6594215809017351</v>
      </c>
    </row>
    <row r="35" spans="1:13" ht="11.25">
      <c r="A35" s="5" t="s">
        <v>48</v>
      </c>
      <c r="B35" s="7">
        <f>' tot_radn'!B35*data!$B$4</f>
        <v>1.0009596187238525</v>
      </c>
      <c r="C35" s="7">
        <f>' tot_radn'!C35*data!$C$4</f>
        <v>1.3547260129735437</v>
      </c>
      <c r="D35" s="7">
        <f>' tot_radn'!D35*data!$D$4</f>
        <v>1.8241787645881173</v>
      </c>
      <c r="E35" s="7">
        <f>' tot_radn'!E35*data!$E$4</f>
        <v>2.6155743524555</v>
      </c>
      <c r="F35" s="7">
        <f>' tot_radn'!F35*data!$F$4</f>
        <v>2.5609877159024697</v>
      </c>
      <c r="G35" s="7">
        <f>' tot_radn'!G35*data!$G$4</f>
        <v>2.356150083307099</v>
      </c>
      <c r="H35" s="7">
        <f>' tot_radn'!H35*data!$H$4</f>
        <v>1.986224227568265</v>
      </c>
      <c r="I35" s="7">
        <f>' tot_radn'!I35*data!$I$4</f>
        <v>1.8162521977827868</v>
      </c>
      <c r="J35" s="7">
        <f>' tot_radn'!J35*data!$J$4</f>
        <v>1.900954199661605</v>
      </c>
      <c r="K35" s="7">
        <f>' tot_radn'!K35*data!$K$4</f>
        <v>1.3842034745525391</v>
      </c>
      <c r="L35" s="7">
        <f>' tot_radn'!L35*data!$L$4</f>
        <v>1.1318661036357858</v>
      </c>
      <c r="M35" s="7">
        <f>' tot_radn'!M35*data!$M$4</f>
        <v>0.8450671520171806</v>
      </c>
    </row>
    <row r="36" spans="1:13" ht="11.25">
      <c r="A36" s="5" t="s">
        <v>49</v>
      </c>
      <c r="B36" s="7">
        <f>' tot_radn'!B36*data!$B$4</f>
        <v>1.1030698092097198</v>
      </c>
      <c r="C36" s="7">
        <f>' tot_radn'!C36*data!$C$4</f>
        <v>1.2878553629056462</v>
      </c>
      <c r="D36" s="7">
        <f>' tot_radn'!D36*data!$D$4</f>
        <v>1.6574173758247326</v>
      </c>
      <c r="E36" s="7">
        <f>' tot_radn'!E36*data!$E$4</f>
        <v>2.201207801750852</v>
      </c>
      <c r="F36" s="7">
        <f>' tot_radn'!F36*data!$F$4</f>
        <v>2.8748600419688404</v>
      </c>
      <c r="G36" s="7">
        <f>' tot_radn'!G36*data!$G$4</f>
        <v>2.625731644328381</v>
      </c>
      <c r="H36" s="7">
        <f>' tot_radn'!H36*data!$H$4</f>
        <v>2.222832079650256</v>
      </c>
      <c r="I36" s="7">
        <f>' tot_radn'!I36*data!$I$4</f>
        <v>2.072200837214988</v>
      </c>
      <c r="J36" s="7">
        <f>' tot_radn'!J36*data!$J$4</f>
        <v>1.544928398344869</v>
      </c>
      <c r="K36" s="7">
        <f>' tot_radn'!K36*data!$K$4</f>
        <v>1.3444386199795315</v>
      </c>
      <c r="L36" s="7">
        <f>' tot_radn'!L36*data!$L$4</f>
        <v>1.022482904354334</v>
      </c>
      <c r="M36" s="7">
        <f>' tot_radn'!M36*data!$M$4</f>
        <v>0.9386018967485515</v>
      </c>
    </row>
    <row r="37" spans="2:13" ht="11.25">
      <c r="B37" s="7" t="s">
        <v>50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2:13" ht="11.2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6"/>
  <sheetViews>
    <sheetView workbookViewId="0" topLeftCell="A1">
      <selection activeCell="B4" sqref="B4"/>
    </sheetView>
  </sheetViews>
  <sheetFormatPr defaultColWidth="9.140625" defaultRowHeight="12.75"/>
  <cols>
    <col min="1" max="1" width="20.00390625" style="4" customWidth="1"/>
    <col min="2" max="16384" width="9.140625" style="6" customWidth="1"/>
  </cols>
  <sheetData>
    <row r="1" s="2" customFormat="1" ht="15.75">
      <c r="A1" s="1" t="s">
        <v>74</v>
      </c>
    </row>
    <row r="2" spans="1:2" s="4" customFormat="1" ht="11.25">
      <c r="A2" s="3" t="s">
        <v>3</v>
      </c>
      <c r="B2" s="4" t="s">
        <v>0</v>
      </c>
    </row>
    <row r="3" spans="1:13" s="4" customFormat="1" ht="11.25">
      <c r="A3" s="5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</row>
    <row r="4" spans="1:14" ht="11.25">
      <c r="A4" s="4" t="s">
        <v>53</v>
      </c>
      <c r="B4" s="7">
        <f>(dir_radn!B5-dir_radn!B10)</f>
        <v>-0.016837721992098403</v>
      </c>
      <c r="C4" s="7">
        <f>(dir_radn!C5-dir_radn!C10)</f>
        <v>-0.23687415632348702</v>
      </c>
      <c r="D4" s="7">
        <f>(dir_radn!D5-dir_radn!D10)</f>
        <v>-0.5424021725072375</v>
      </c>
      <c r="E4" s="7">
        <f>(dir_radn!E5-dir_radn!E10)</f>
        <v>1.2676020778915342</v>
      </c>
      <c r="F4" s="7">
        <f>(dir_radn!F5-dir_radn!F10)</f>
        <v>1.7734880081071447</v>
      </c>
      <c r="G4" s="7">
        <f>(dir_radn!G5-dir_radn!G10)</f>
        <v>1.5555660856093718</v>
      </c>
      <c r="H4" s="7">
        <f>(dir_radn!H5-dir_radn!H10)</f>
        <v>1.5072233953595378</v>
      </c>
      <c r="I4" s="7">
        <f>(dir_radn!I5-dir_radn!I10)</f>
        <v>2.0358797794839916</v>
      </c>
      <c r="J4" s="7">
        <f>(dir_radn!J5-dir_radn!J10)</f>
        <v>1.2043507496752834</v>
      </c>
      <c r="K4" s="7">
        <f>(dir_radn!K5-dir_radn!K10)</f>
        <v>-0.5353693797484267</v>
      </c>
      <c r="L4" s="7">
        <f>(dir_radn!L5-dir_radn!L10)</f>
        <v>-0.15851968661411073</v>
      </c>
      <c r="M4" s="7">
        <f>(dir_radn!M5-dir_radn!M10)</f>
        <v>-0.015723144596559793</v>
      </c>
      <c r="N4" s="6" t="s">
        <v>1</v>
      </c>
    </row>
    <row r="5" spans="1:14" ht="11.25">
      <c r="A5" s="4" t="s">
        <v>54</v>
      </c>
      <c r="B5" s="7">
        <f>(dir_radn!B5-dir_radn!B11)</f>
        <v>-0.0010889912618457862</v>
      </c>
      <c r="C5" s="7">
        <f>(dir_radn!C5-dir_radn!C11)</f>
        <v>0.0013592426602341608</v>
      </c>
      <c r="D5" s="7">
        <f>(dir_radn!D5-dir_radn!D11)</f>
        <v>0.04150702916618103</v>
      </c>
      <c r="E5" s="7">
        <f>(dir_radn!E5-dir_radn!E11)</f>
        <v>1.537891501189224</v>
      </c>
      <c r="F5" s="7">
        <f>(dir_radn!F5-dir_radn!F11)</f>
        <v>1.929613365022112</v>
      </c>
      <c r="G5" s="7">
        <f>(dir_radn!G5-dir_radn!G11)</f>
        <v>1.917444858073769</v>
      </c>
      <c r="H5" s="7">
        <f>(dir_radn!H5-dir_radn!H11)</f>
        <v>2.1449270402984544</v>
      </c>
      <c r="I5" s="7">
        <f>(dir_radn!I5-dir_radn!I11)</f>
        <v>2.425362187958188</v>
      </c>
      <c r="J5" s="7">
        <f>(dir_radn!J5-dir_radn!J11)</f>
        <v>1.6481113077613636</v>
      </c>
      <c r="K5" s="7">
        <f>(dir_radn!K5-dir_radn!K11)</f>
        <v>0.029149289144773785</v>
      </c>
      <c r="L5" s="7">
        <f>(dir_radn!L5-dir_radn!L11)</f>
        <v>0.0012974185809623737</v>
      </c>
      <c r="M5" s="7">
        <f>(dir_radn!M5-dir_radn!M11)</f>
        <v>-0.0011018880940109226</v>
      </c>
      <c r="N5" s="6" t="s">
        <v>1</v>
      </c>
    </row>
    <row r="6" spans="1:14" ht="11.25">
      <c r="A6" s="4" t="s">
        <v>55</v>
      </c>
      <c r="B6" s="7">
        <f>(dir_radn!B6-dir_radn!B17)</f>
        <v>0.49180360228835307</v>
      </c>
      <c r="C6" s="7">
        <f>(dir_radn!C6-dir_radn!C17)</f>
        <v>1.3669210760343338</v>
      </c>
      <c r="D6" s="7">
        <f>(dir_radn!D6-dir_radn!D17)</f>
        <v>3.3060779071572433</v>
      </c>
      <c r="E6" s="7">
        <f>(dir_radn!E6-dir_radn!E17)</f>
        <v>5.836116809936785</v>
      </c>
      <c r="F6" s="7">
        <f>(dir_radn!F6-dir_radn!F17)</f>
        <v>7.474967339352961</v>
      </c>
      <c r="G6" s="7">
        <f>(dir_radn!G6-dir_radn!G17)</f>
        <v>10.147152979834134</v>
      </c>
      <c r="H6" s="7">
        <f>(dir_radn!H6-dir_radn!H17)</f>
        <v>11.977719740052938</v>
      </c>
      <c r="I6" s="7">
        <f>(dir_radn!I6-dir_radn!I17)</f>
        <v>10.79634075351676</v>
      </c>
      <c r="J6" s="7">
        <f>(dir_radn!J6-dir_radn!J17)</f>
        <v>7.336723073120117</v>
      </c>
      <c r="K6" s="7">
        <f>(dir_radn!K6-dir_radn!K17)</f>
        <v>3.0733645144625945</v>
      </c>
      <c r="L6" s="7">
        <f>(dir_radn!L6-dir_radn!L17)</f>
        <v>0.9323987922389536</v>
      </c>
      <c r="M6" s="7">
        <f>(dir_radn!M6-dir_radn!M17)</f>
        <v>0.44425411745882043</v>
      </c>
      <c r="N6" s="6" t="s">
        <v>1</v>
      </c>
    </row>
    <row r="7" spans="1:14" ht="11.25">
      <c r="A7" s="4" t="s">
        <v>56</v>
      </c>
      <c r="B7" s="7">
        <f>(dir_radn!B7-dir_radn!B29)</f>
        <v>0.6938990234489544</v>
      </c>
      <c r="C7" s="7">
        <f>(dir_radn!C7-dir_radn!C29)</f>
        <v>1.80276783168528</v>
      </c>
      <c r="D7" s="7">
        <f>(dir_radn!D7-dir_radn!D29)</f>
        <v>4.10493158949763</v>
      </c>
      <c r="E7" s="7">
        <f>(dir_radn!E7-dir_radn!E29)</f>
        <v>7.16036270350393</v>
      </c>
      <c r="F7" s="7">
        <f>(dir_radn!F7-dir_radn!F29)</f>
        <v>8.801332928550988</v>
      </c>
      <c r="G7" s="7">
        <f>(dir_radn!G7-dir_radn!G29)</f>
        <v>11.375470014850407</v>
      </c>
      <c r="H7" s="7">
        <f>(dir_radn!H7-dir_radn!H29)</f>
        <v>13.333176539042768</v>
      </c>
      <c r="I7" s="7">
        <f>(dir_radn!I7-dir_radn!I29)</f>
        <v>12.909895760866553</v>
      </c>
      <c r="J7" s="7">
        <f>(dir_radn!J7-dir_radn!J29)</f>
        <v>9.567389458571304</v>
      </c>
      <c r="K7" s="7">
        <f>(dir_radn!K7-dir_radn!K29)</f>
        <v>4.002281485324601</v>
      </c>
      <c r="L7" s="7">
        <f>(dir_radn!L7-dir_radn!L29)</f>
        <v>1.2458520282273648</v>
      </c>
      <c r="M7" s="7">
        <f>(dir_radn!M7-dir_radn!M29)</f>
        <v>0.638656702561077</v>
      </c>
      <c r="N7" s="6" t="s">
        <v>1</v>
      </c>
    </row>
    <row r="8" spans="1:14" ht="11.25">
      <c r="A8" s="4" t="s">
        <v>57</v>
      </c>
      <c r="B8" s="7">
        <f>(dir_radn!B7-dir_radn!B31)</f>
        <v>0.7279244822377923</v>
      </c>
      <c r="C8" s="7">
        <f>(dir_radn!C7-dir_radn!C31)</f>
        <v>1.8942417930487232</v>
      </c>
      <c r="D8" s="7">
        <f>(dir_radn!D7-dir_radn!D31)</f>
        <v>4.439750244964104</v>
      </c>
      <c r="E8" s="7">
        <f>(dir_radn!E7-dir_radn!E31)</f>
        <v>7.622856038444025</v>
      </c>
      <c r="F8" s="7">
        <f>(dir_radn!F7-dir_radn!F31)</f>
        <v>9.313893338490633</v>
      </c>
      <c r="G8" s="7">
        <f>(dir_radn!G7-dir_radn!G31)</f>
        <v>12.10503134927304</v>
      </c>
      <c r="H8" s="7">
        <f>(dir_radn!H7-dir_radn!H31)</f>
        <v>14.178471553828032</v>
      </c>
      <c r="I8" s="7">
        <f>(dir_radn!I7-dir_radn!I31)</f>
        <v>13.464680099576372</v>
      </c>
      <c r="J8" s="7">
        <f>(dir_radn!J7-dir_radn!J31)</f>
        <v>9.972886568604766</v>
      </c>
      <c r="K8" s="7">
        <f>(dir_radn!K7-dir_radn!K31)</f>
        <v>4.291554380865036</v>
      </c>
      <c r="L8" s="7">
        <f>(dir_radn!L7-dir_radn!L31)</f>
        <v>1.3201761898591606</v>
      </c>
      <c r="M8" s="7">
        <f>(dir_radn!M7-dir_radn!M31)</f>
        <v>0.6702705274513999</v>
      </c>
      <c r="N8" s="6" t="s">
        <v>1</v>
      </c>
    </row>
    <row r="9" spans="1:14" ht="11.25">
      <c r="A9" s="4" t="s">
        <v>4</v>
      </c>
      <c r="B9" s="7">
        <f>(dir_radn!B7-dir_radn!B8)</f>
        <v>0.21008653378969566</v>
      </c>
      <c r="C9" s="7">
        <f>(dir_radn!C7-dir_radn!C8)</f>
        <v>0.35416165517137954</v>
      </c>
      <c r="D9" s="7">
        <f>(dir_radn!D7-dir_radn!D8)</f>
        <v>0.6100251374076815</v>
      </c>
      <c r="E9" s="7">
        <f>(dir_radn!E7-dir_radn!E8)</f>
        <v>0.4496764537221498</v>
      </c>
      <c r="F9" s="7">
        <f>(dir_radn!F7-dir_radn!F8)</f>
        <v>0.5377192764147232</v>
      </c>
      <c r="G9" s="7">
        <f>(dir_radn!G7-dir_radn!G8)</f>
        <v>1.362519862437166</v>
      </c>
      <c r="H9" s="7">
        <f>(dir_radn!H7-dir_radn!H8)</f>
        <v>1.7925275063297228</v>
      </c>
      <c r="I9" s="7">
        <f>(dir_radn!I7-dir_radn!I8)</f>
        <v>1.3829467436678957</v>
      </c>
      <c r="J9" s="7">
        <f>(dir_radn!J7-dir_radn!J8)</f>
        <v>1.2457133937665077</v>
      </c>
      <c r="K9" s="7">
        <f>(dir_radn!K7-dir_radn!K8)</f>
        <v>0.8221124180462347</v>
      </c>
      <c r="L9" s="7">
        <f>(dir_radn!L7-dir_radn!L8)</f>
        <v>0.24976762254691853</v>
      </c>
      <c r="M9" s="7">
        <f>(dir_radn!M7-dir_radn!M8)</f>
        <v>0.20496159922294943</v>
      </c>
      <c r="N9" s="6" t="s">
        <v>1</v>
      </c>
    </row>
    <row r="10" spans="1:14" ht="11.25">
      <c r="A10" s="4" t="s">
        <v>5</v>
      </c>
      <c r="B10" s="7">
        <f>(dir_radn!B8-dir_radn!B13)</f>
        <v>0.5135541167170745</v>
      </c>
      <c r="C10" s="7">
        <f>(dir_radn!C8-dir_radn!C13)</f>
        <v>1.521236141946089</v>
      </c>
      <c r="D10" s="7">
        <f>(dir_radn!D8-dir_radn!D13)</f>
        <v>3.831825100553741</v>
      </c>
      <c r="E10" s="7">
        <f>(dir_radn!E8-dir_radn!E13)</f>
        <v>7.367212196548929</v>
      </c>
      <c r="F10" s="7">
        <f>(dir_radn!F8-dir_radn!F13)</f>
        <v>9.151692943809882</v>
      </c>
      <c r="G10" s="7">
        <f>(dir_radn!G8-dir_radn!G13)</f>
        <v>10.426414633886674</v>
      </c>
      <c r="H10" s="7">
        <f>(dir_radn!H8-dir_radn!H13)</f>
        <v>11.888410654335622</v>
      </c>
      <c r="I10" s="7">
        <f>(dir_radn!I8-dir_radn!I13)</f>
        <v>12.639832188493516</v>
      </c>
      <c r="J10" s="7">
        <f>(dir_radn!J8-dir_radn!J13)</f>
        <v>8.922179410094065</v>
      </c>
      <c r="K10" s="7">
        <f>(dir_radn!K8-dir_radn!K13)</f>
        <v>3.457079189804031</v>
      </c>
      <c r="L10" s="7">
        <f>(dir_radn!L8-dir_radn!L13)</f>
        <v>1.0592587645871365</v>
      </c>
      <c r="M10" s="7">
        <f>(dir_radn!M8-dir_radn!M13)</f>
        <v>0.4608343889250103</v>
      </c>
      <c r="N10" s="6" t="s">
        <v>1</v>
      </c>
    </row>
    <row r="11" spans="1:14" ht="11.25">
      <c r="A11" s="4" t="s">
        <v>58</v>
      </c>
      <c r="B11" s="7">
        <f>(dir_radn!B8-dir_radn!B31)</f>
        <v>0.5178379484480966</v>
      </c>
      <c r="C11" s="7">
        <f>(dir_radn!C8-dir_radn!C31)</f>
        <v>1.5400801378773437</v>
      </c>
      <c r="D11" s="7">
        <f>(dir_radn!D8-dir_radn!D31)</f>
        <v>3.8297251075564223</v>
      </c>
      <c r="E11" s="7">
        <f>(dir_radn!E8-dir_radn!E31)</f>
        <v>7.173179584721876</v>
      </c>
      <c r="F11" s="7">
        <f>(dir_radn!F8-dir_radn!F31)</f>
        <v>8.77617406207591</v>
      </c>
      <c r="G11" s="7">
        <f>(dir_radn!G8-dir_radn!G31)</f>
        <v>10.742511486835873</v>
      </c>
      <c r="H11" s="7">
        <f>(dir_radn!H8-dir_radn!H31)</f>
        <v>12.38594404749831</v>
      </c>
      <c r="I11" s="7">
        <f>(dir_radn!I8-dir_radn!I31)</f>
        <v>12.081733355908476</v>
      </c>
      <c r="J11" s="7">
        <f>(dir_radn!J8-dir_radn!J31)</f>
        <v>8.727173174838258</v>
      </c>
      <c r="K11" s="7">
        <f>(dir_radn!K8-dir_radn!K31)</f>
        <v>3.469441962818802</v>
      </c>
      <c r="L11" s="7">
        <f>(dir_radn!L8-dir_radn!L31)</f>
        <v>1.070408567312242</v>
      </c>
      <c r="M11" s="7">
        <f>(dir_radn!M8-dir_radn!M31)</f>
        <v>0.46530892822845044</v>
      </c>
      <c r="N11" s="6" t="s">
        <v>1</v>
      </c>
    </row>
    <row r="12" spans="1:14" ht="11.25">
      <c r="A12" s="4" t="s">
        <v>6</v>
      </c>
      <c r="B12" s="7">
        <f>(dir_radn!B9-dir_radn!B14)</f>
        <v>-0.009456101795532895</v>
      </c>
      <c r="C12" s="7">
        <f>(dir_radn!C9-dir_radn!C14)</f>
        <v>0.03324171192803138</v>
      </c>
      <c r="D12" s="7">
        <f>(dir_radn!D9-dir_radn!D14)</f>
        <v>0.7353571861006617</v>
      </c>
      <c r="E12" s="7">
        <f>(dir_radn!E9-dir_radn!E14)</f>
        <v>1.9402698669713587</v>
      </c>
      <c r="F12" s="7">
        <f>(dir_radn!F9-dir_radn!F14)</f>
        <v>3.2608264196873535</v>
      </c>
      <c r="G12" s="7">
        <f>(dir_radn!G9-dir_radn!G14)</f>
        <v>7.439453262004649</v>
      </c>
      <c r="H12" s="7">
        <f>(dir_radn!H9-dir_radn!H14)</f>
        <v>8.51188874916977</v>
      </c>
      <c r="I12" s="7">
        <f>(dir_radn!I9-dir_radn!I14)</f>
        <v>4.676117682808233</v>
      </c>
      <c r="J12" s="7">
        <f>(dir_radn!J9-dir_radn!J14)</f>
        <v>2.6810834924161373</v>
      </c>
      <c r="K12" s="7">
        <f>(dir_radn!K9-dir_radn!K14)</f>
        <v>0.6609023578869957</v>
      </c>
      <c r="L12" s="7">
        <f>(dir_radn!L9-dir_radn!L14)</f>
        <v>0.010540887195740666</v>
      </c>
      <c r="M12" s="7">
        <f>(dir_radn!M9-dir_radn!M14)</f>
        <v>-0.013137106038862607</v>
      </c>
      <c r="N12" s="6" t="s">
        <v>1</v>
      </c>
    </row>
    <row r="13" spans="1:14" ht="11.25">
      <c r="A13" s="4" t="s">
        <v>77</v>
      </c>
      <c r="B13" s="7">
        <f>(dir_radn!B10-dir_radn!B11)</f>
        <v>0.015748730730252618</v>
      </c>
      <c r="C13" s="7">
        <f>(dir_radn!C10-dir_radn!C11)</f>
        <v>0.2382333989837212</v>
      </c>
      <c r="D13" s="7">
        <f>(dir_radn!D10-dir_radn!D11)</f>
        <v>0.5839092016734185</v>
      </c>
      <c r="E13" s="7">
        <f>(dir_radn!E10-dir_radn!E11)</f>
        <v>0.2702894232976899</v>
      </c>
      <c r="F13" s="7">
        <f>(dir_radn!F10-dir_radn!F11)</f>
        <v>0.1561253569149672</v>
      </c>
      <c r="G13" s="7">
        <f>(dir_radn!G10-dir_radn!G11)</f>
        <v>0.36187877246439726</v>
      </c>
      <c r="H13" s="7">
        <f>(dir_radn!H10-dir_radn!H11)</f>
        <v>0.6377036449389166</v>
      </c>
      <c r="I13" s="7">
        <f>(dir_radn!I10-dir_radn!I11)</f>
        <v>0.38948240847419635</v>
      </c>
      <c r="J13" s="7">
        <f>(dir_radn!J10-dir_radn!J11)</f>
        <v>0.44376055808608006</v>
      </c>
      <c r="K13" s="7">
        <f>(dir_radn!K10-dir_radn!K11)</f>
        <v>0.5645186688932005</v>
      </c>
      <c r="L13" s="7">
        <f>(dir_radn!L10-dir_radn!L11)</f>
        <v>0.1598171051950731</v>
      </c>
      <c r="M13" s="7">
        <f>(dir_radn!M10-dir_radn!M11)</f>
        <v>0.01462125650254887</v>
      </c>
      <c r="N13" s="6" t="s">
        <v>1</v>
      </c>
    </row>
    <row r="14" spans="1:14" ht="11.25">
      <c r="A14" s="4" t="s">
        <v>75</v>
      </c>
      <c r="B14" s="7">
        <f>(dir_radn!B23-dir_radn!B12)</f>
        <v>0.09786021508387248</v>
      </c>
      <c r="C14" s="7">
        <f>(dir_radn!C23-dir_radn!C12)</f>
        <v>0.32554186014378456</v>
      </c>
      <c r="D14" s="7">
        <f>(dir_radn!D23-dir_radn!D12)</f>
        <v>1.302767737250306</v>
      </c>
      <c r="E14" s="7">
        <f>(dir_radn!E23-dir_radn!E12)</f>
        <v>2.112177942101879</v>
      </c>
      <c r="F14" s="7">
        <f>(dir_radn!F23-dir_radn!F12)</f>
        <v>0.8237288188580283</v>
      </c>
      <c r="G14" s="7">
        <f>(dir_radn!G23-dir_radn!G12)</f>
        <v>0.8612294730042882</v>
      </c>
      <c r="H14" s="7">
        <f>(dir_radn!H23-dir_radn!H12)</f>
        <v>0.9147961454812803</v>
      </c>
      <c r="I14" s="7">
        <f>(dir_radn!I23-dir_radn!I12)</f>
        <v>1.1890755731053808</v>
      </c>
      <c r="J14" s="7">
        <f>(dir_radn!J23-dir_radn!J12)</f>
        <v>2.7996750294088657</v>
      </c>
      <c r="K14" s="7">
        <f>(dir_radn!K23-dir_radn!K12)</f>
        <v>1.2549620945279976</v>
      </c>
      <c r="L14" s="7">
        <f>(dir_radn!L23-dir_radn!L12)</f>
        <v>0.2169346950975723</v>
      </c>
      <c r="M14" s="7">
        <f>(dir_radn!M23-dir_radn!M12)</f>
        <v>0.10044467859453342</v>
      </c>
      <c r="N14" s="6" t="s">
        <v>1</v>
      </c>
    </row>
    <row r="15" spans="1:14" ht="11.25">
      <c r="A15" s="4" t="s">
        <v>76</v>
      </c>
      <c r="B15" s="7">
        <f>(dir_radn!B13-dir_radn!B31)</f>
        <v>0.004283831731022025</v>
      </c>
      <c r="C15" s="7">
        <f>(dir_radn!C13-dir_radn!C31)</f>
        <v>0.018843995931254853</v>
      </c>
      <c r="D15" s="7">
        <f>(dir_radn!D13-dir_radn!D31)</f>
        <v>-0.002099992997318778</v>
      </c>
      <c r="E15" s="7">
        <f>(dir_radn!E13-dir_radn!E31)</f>
        <v>-0.19403261182705261</v>
      </c>
      <c r="F15" s="7">
        <f>(dir_radn!F13-dir_radn!F31)</f>
        <v>-0.3755188817339723</v>
      </c>
      <c r="G15" s="7">
        <f>(dir_radn!G13-dir_radn!G31)</f>
        <v>0.3160968529491992</v>
      </c>
      <c r="H15" s="7">
        <f>(dir_radn!H13-dir_radn!H31)</f>
        <v>0.4975333931626871</v>
      </c>
      <c r="I15" s="7">
        <f>(dir_radn!I13-dir_radn!I31)</f>
        <v>-0.5580988325850402</v>
      </c>
      <c r="J15" s="7">
        <f>(dir_radn!J13-dir_radn!J31)</f>
        <v>-0.19500623525580713</v>
      </c>
      <c r="K15" s="7">
        <f>(dir_radn!K13-dir_radn!K31)</f>
        <v>0.012362773014770775</v>
      </c>
      <c r="L15" s="7">
        <f>(dir_radn!L13-dir_radn!L31)</f>
        <v>0.011149802725105632</v>
      </c>
      <c r="M15" s="7">
        <f>(dir_radn!M13-dir_radn!M31)</f>
        <v>0.004474539303440188</v>
      </c>
      <c r="N15" s="6" t="s">
        <v>1</v>
      </c>
    </row>
    <row r="16" spans="1:14" ht="11.25">
      <c r="A16" s="4" t="s">
        <v>78</v>
      </c>
      <c r="B16" s="7">
        <f>(dir_radn!B20-dir_radn!B15)</f>
        <v>0</v>
      </c>
      <c r="C16" s="7">
        <f>(dir_radn!C20-dir_radn!C15)</f>
        <v>-0.0002834644456410834</v>
      </c>
      <c r="D16" s="7">
        <f>(dir_radn!D20-dir_radn!D15)</f>
        <v>-0.08916131184604253</v>
      </c>
      <c r="E16" s="7">
        <f>(dir_radn!E20-dir_radn!E15)</f>
        <v>0.14792376100149007</v>
      </c>
      <c r="F16" s="7">
        <f>(dir_radn!F20-dir_radn!F15)</f>
        <v>0.5145409468598787</v>
      </c>
      <c r="G16" s="7">
        <f>(dir_radn!G20-dir_radn!G15)</f>
        <v>0.9129241280448273</v>
      </c>
      <c r="H16" s="7">
        <f>(dir_radn!H20-dir_radn!H15)</f>
        <v>0.9944644919223227</v>
      </c>
      <c r="I16" s="7">
        <f>(dir_radn!I20-dir_radn!I15)</f>
        <v>0.6863937928729742</v>
      </c>
      <c r="J16" s="7">
        <f>(dir_radn!J20-dir_radn!J15)</f>
        <v>0.2262903714803649</v>
      </c>
      <c r="K16" s="7">
        <f>(dir_radn!K20-dir_radn!K15)</f>
        <v>-0.08774770097281728</v>
      </c>
      <c r="L16" s="7">
        <f>(dir_radn!L20-dir_radn!L15)</f>
        <v>-0.00019477744097902677</v>
      </c>
      <c r="M16" s="7">
        <f>(dir_radn!M20-dir_radn!M15)</f>
        <v>0</v>
      </c>
      <c r="N16" s="6" t="s">
        <v>1</v>
      </c>
    </row>
    <row r="17" spans="1:14" ht="11.25">
      <c r="A17" s="4" t="s">
        <v>79</v>
      </c>
      <c r="B17" s="7">
        <f>(dir_radn!B25-dir_radn!B15)</f>
        <v>0</v>
      </c>
      <c r="C17" s="7">
        <f>(dir_radn!C25-dir_radn!C15)</f>
        <v>0.19267932635145915</v>
      </c>
      <c r="D17" s="7">
        <f>(dir_radn!D25-dir_radn!D15)</f>
        <v>0.6957924649416656</v>
      </c>
      <c r="E17" s="7">
        <f>(dir_radn!E25-dir_radn!E15)</f>
        <v>1.3141987770186705</v>
      </c>
      <c r="F17" s="7">
        <f>(dir_radn!F25-dir_radn!F15)</f>
        <v>0.7168013230387693</v>
      </c>
      <c r="G17" s="7">
        <f>(dir_radn!G25-dir_radn!G15)</f>
        <v>1.0399724938559203</v>
      </c>
      <c r="H17" s="7">
        <f>(dir_radn!H25-dir_radn!H15)</f>
        <v>1.2593511212753015</v>
      </c>
      <c r="I17" s="7">
        <f>(dir_radn!I25-dir_radn!I15)</f>
        <v>0.9997112034258109</v>
      </c>
      <c r="J17" s="7">
        <f>(dir_radn!J25-dir_radn!J15)</f>
        <v>1.4081369639346213</v>
      </c>
      <c r="K17" s="7">
        <f>(dir_radn!K25-dir_radn!K15)</f>
        <v>0.5765236684117646</v>
      </c>
      <c r="L17" s="7">
        <f>(dir_radn!L25-dir_radn!L15)</f>
        <v>0.14931504832499176</v>
      </c>
      <c r="M17" s="7">
        <f>(dir_radn!M25-dir_radn!M15)</f>
        <v>0</v>
      </c>
      <c r="N17" s="6" t="s">
        <v>1</v>
      </c>
    </row>
    <row r="18" spans="1:14" ht="11.25">
      <c r="A18" s="4" t="s">
        <v>81</v>
      </c>
      <c r="B18" s="7">
        <f>(dir_radn!B24-dir_radn!B16)</f>
        <v>0.20173987517760855</v>
      </c>
      <c r="C18" s="7">
        <f>(dir_radn!C24-dir_radn!C16)</f>
        <v>0.768994498300267</v>
      </c>
      <c r="D18" s="7">
        <f>(dir_radn!D24-dir_radn!D16)</f>
        <v>2.5968671469555793</v>
      </c>
      <c r="E18" s="7">
        <f>(dir_radn!E24-dir_radn!E16)</f>
        <v>4.141193490627764</v>
      </c>
      <c r="F18" s="7">
        <f>(dir_radn!F24-dir_radn!F16)</f>
        <v>4.510812393901436</v>
      </c>
      <c r="G18" s="7">
        <f>(dir_radn!G24-dir_radn!G16)</f>
        <v>4.866825551138472</v>
      </c>
      <c r="H18" s="7">
        <f>(dir_radn!H24-dir_radn!H16)</f>
        <v>5.765957542599819</v>
      </c>
      <c r="I18" s="7">
        <f>(dir_radn!I24-dir_radn!I16)</f>
        <v>6.813819435460124</v>
      </c>
      <c r="J18" s="7">
        <f>(dir_radn!J24-dir_radn!J16)</f>
        <v>5.8943287318463184</v>
      </c>
      <c r="K18" s="7">
        <f>(dir_radn!K24-dir_radn!K16)</f>
        <v>2.529032557879588</v>
      </c>
      <c r="L18" s="7">
        <f>(dir_radn!L24-dir_radn!L16)</f>
        <v>0.49454759345384636</v>
      </c>
      <c r="M18" s="7">
        <f>(dir_radn!M24-dir_radn!M16)</f>
        <v>0.1619603288675087</v>
      </c>
      <c r="N18" s="6" t="s">
        <v>1</v>
      </c>
    </row>
    <row r="19" spans="1:14" ht="11.25">
      <c r="A19" s="4" t="s">
        <v>80</v>
      </c>
      <c r="B19" s="7">
        <f>(dir_radn!B30-dir_radn!B18)</f>
        <v>-0.0198520667769004</v>
      </c>
      <c r="C19" s="7">
        <f>(dir_radn!C30-dir_radn!C18)</f>
        <v>-0.07546586208984356</v>
      </c>
      <c r="D19" s="7">
        <f>(dir_radn!D30-dir_radn!D18)</f>
        <v>-0.32282651962679765</v>
      </c>
      <c r="E19" s="7">
        <f>(dir_radn!E30-dir_radn!E18)</f>
        <v>0.11707918334092704</v>
      </c>
      <c r="F19" s="7">
        <f>(dir_radn!F30-dir_radn!F18)</f>
        <v>0.38553818341617596</v>
      </c>
      <c r="G19" s="7">
        <f>(dir_radn!G30-dir_radn!G18)</f>
        <v>0.5571561229346544</v>
      </c>
      <c r="H19" s="7">
        <f>(dir_radn!H30-dir_radn!H18)</f>
        <v>0.6413593880672088</v>
      </c>
      <c r="I19" s="7">
        <f>(dir_radn!I30-dir_radn!I18)</f>
        <v>0.8579707550936551</v>
      </c>
      <c r="J19" s="7">
        <f>(dir_radn!J30-dir_radn!J18)</f>
        <v>0.36382815661768864</v>
      </c>
      <c r="K19" s="7">
        <f>(dir_radn!K30-dir_radn!K18)</f>
        <v>-0.31595083269444507</v>
      </c>
      <c r="L19" s="7">
        <f>(dir_radn!L30-dir_radn!L18)</f>
        <v>-0.05109505206355175</v>
      </c>
      <c r="M19" s="7">
        <f>(dir_radn!M30-dir_radn!M18)</f>
        <v>-0.018462710319369333</v>
      </c>
      <c r="N19" s="6" t="s">
        <v>1</v>
      </c>
    </row>
    <row r="20" spans="1:14" ht="11.25">
      <c r="A20" s="4" t="s">
        <v>82</v>
      </c>
      <c r="B20" s="7">
        <f>(dir_radn!B21-dir_radn!B19)</f>
        <v>-0.03234469340339739</v>
      </c>
      <c r="C20" s="7">
        <f>(dir_radn!C21-dir_radn!C19)</f>
        <v>-0.10149877158880391</v>
      </c>
      <c r="D20" s="7">
        <f>(dir_radn!D21-dir_radn!D19)</f>
        <v>0.05154646809657104</v>
      </c>
      <c r="E20" s="7">
        <f>(dir_radn!E21-dir_radn!E19)</f>
        <v>0.5289941724823581</v>
      </c>
      <c r="F20" s="7">
        <f>(dir_radn!F21-dir_radn!F19)</f>
        <v>0.30009976154420515</v>
      </c>
      <c r="G20" s="7">
        <f>(dir_radn!G21-dir_radn!G19)</f>
        <v>-0.44291970682284965</v>
      </c>
      <c r="H20" s="7">
        <f>(dir_radn!H21-dir_radn!H19)</f>
        <v>-0.03499435674903428</v>
      </c>
      <c r="I20" s="7">
        <f>(dir_radn!I21-dir_radn!I19)</f>
        <v>0.7499636585889253</v>
      </c>
      <c r="J20" s="7">
        <f>(dir_radn!J21-dir_radn!J19)</f>
        <v>0.7242125040911094</v>
      </c>
      <c r="K20" s="7">
        <f>(dir_radn!K21-dir_radn!K19)</f>
        <v>-0.006095511756806671</v>
      </c>
      <c r="L20" s="7">
        <f>(dir_radn!L21-dir_radn!L19)</f>
        <v>-0.12320489367956775</v>
      </c>
      <c r="M20" s="7">
        <f>(dir_radn!M21-dir_radn!M19)</f>
        <v>-0.02961583560155784</v>
      </c>
      <c r="N20" s="6" t="s">
        <v>1</v>
      </c>
    </row>
    <row r="21" spans="1:14" ht="11.25">
      <c r="A21" s="4" t="s">
        <v>83</v>
      </c>
      <c r="B21" s="7">
        <f>(dir_radn!B25-dir_radn!B20)</f>
        <v>0</v>
      </c>
      <c r="C21" s="7">
        <f>(dir_radn!C25-dir_radn!C20)</f>
        <v>0.19296279079710024</v>
      </c>
      <c r="D21" s="7">
        <f>(dir_radn!D25-dir_radn!D20)</f>
        <v>0.7849537767877081</v>
      </c>
      <c r="E21" s="7">
        <f>(dir_radn!E25-dir_radn!E20)</f>
        <v>1.1662750160171806</v>
      </c>
      <c r="F21" s="7">
        <f>(dir_radn!F25-dir_radn!F20)</f>
        <v>0.2022603761788906</v>
      </c>
      <c r="G21" s="7">
        <f>(dir_radn!G25-dir_radn!G20)</f>
        <v>0.12704836581109302</v>
      </c>
      <c r="H21" s="7">
        <f>(dir_radn!H25-dir_radn!H20)</f>
        <v>0.2648866293529788</v>
      </c>
      <c r="I21" s="7">
        <f>(dir_radn!I25-dir_radn!I20)</f>
        <v>0.3133174105528367</v>
      </c>
      <c r="J21" s="7">
        <f>(dir_radn!J25-dir_radn!J20)</f>
        <v>1.1818465924542563</v>
      </c>
      <c r="K21" s="7">
        <f>(dir_radn!K25-dir_radn!K20)</f>
        <v>0.6642713693845819</v>
      </c>
      <c r="L21" s="7">
        <f>(dir_radn!L25-dir_radn!L20)</f>
        <v>0.1495098257659708</v>
      </c>
      <c r="M21" s="7">
        <f>(dir_radn!M25-dir_radn!M20)</f>
        <v>0</v>
      </c>
      <c r="N21" s="6" t="s">
        <v>1</v>
      </c>
    </row>
    <row r="22" spans="1:14" ht="11.25">
      <c r="A22" s="4" t="s">
        <v>59</v>
      </c>
      <c r="B22" s="7">
        <f>(dir_radn!B29-dir_radn!B31)</f>
        <v>0.03402545878883788</v>
      </c>
      <c r="C22" s="7">
        <f>(dir_radn!C29-dir_radn!C31)</f>
        <v>0.09147396136344335</v>
      </c>
      <c r="D22" s="7">
        <f>(dir_radn!D29-dir_radn!D31)</f>
        <v>0.3348186554664735</v>
      </c>
      <c r="E22" s="7">
        <f>(dir_radn!E29-dir_radn!E31)</f>
        <v>0.46249333494009515</v>
      </c>
      <c r="F22" s="7">
        <f>(dir_radn!F29-dir_radn!F31)</f>
        <v>0.5125604099396459</v>
      </c>
      <c r="G22" s="7">
        <f>(dir_radn!G29-dir_radn!G31)</f>
        <v>0.7295613344226322</v>
      </c>
      <c r="H22" s="7">
        <f>(dir_radn!H29-dir_radn!H31)</f>
        <v>0.8452950147852647</v>
      </c>
      <c r="I22" s="7">
        <f>(dir_radn!I29-dir_radn!I31)</f>
        <v>0.5547843387098188</v>
      </c>
      <c r="J22" s="7">
        <f>(dir_radn!J29-dir_radn!J31)</f>
        <v>0.40549711003346167</v>
      </c>
      <c r="K22" s="7">
        <f>(dir_radn!K29-dir_radn!K31)</f>
        <v>0.2892728955404359</v>
      </c>
      <c r="L22" s="7">
        <f>(dir_radn!L29-dir_radn!L31)</f>
        <v>0.0743241616317957</v>
      </c>
      <c r="M22" s="7">
        <f>(dir_radn!M29-dir_radn!M31)</f>
        <v>0.03161382489032287</v>
      </c>
      <c r="N22" s="6" t="s">
        <v>1</v>
      </c>
    </row>
    <row r="23" spans="1:14" ht="11.25">
      <c r="A23" s="4" t="s">
        <v>60</v>
      </c>
      <c r="B23" s="7">
        <f>(dir_radn!B4-dir_radn!B5)</f>
        <v>0.4553277408556827</v>
      </c>
      <c r="C23" s="7">
        <f>(dir_radn!C4-dir_radn!C5)</f>
        <v>1.5505735626349186</v>
      </c>
      <c r="D23" s="7">
        <f>(dir_radn!D4-dir_radn!D5)</f>
        <v>4.0563304866991485</v>
      </c>
      <c r="E23" s="7">
        <f>(dir_radn!E4-dir_radn!E5)</f>
        <v>5.550681972799357</v>
      </c>
      <c r="F23" s="7">
        <f>(dir_radn!F4-dir_radn!F5)</f>
        <v>5.943050124988228</v>
      </c>
      <c r="G23" s="7">
        <f>(dir_radn!G4-dir_radn!G5)</f>
        <v>8.010146332751813</v>
      </c>
      <c r="H23" s="7">
        <f>(dir_radn!H4-dir_radn!H5)</f>
        <v>9.383300759026358</v>
      </c>
      <c r="I23" s="7">
        <f>(dir_radn!I4-dir_radn!I5)</f>
        <v>8.49662053280418</v>
      </c>
      <c r="J23" s="7">
        <f>(dir_radn!J4-dir_radn!J5)</f>
        <v>7.055402794922362</v>
      </c>
      <c r="K23" s="7">
        <f>(dir_radn!K4-dir_radn!K5)</f>
        <v>3.745439110274747</v>
      </c>
      <c r="L23" s="7">
        <f>(dir_radn!L4-dir_radn!L5)</f>
        <v>1.0253261373484295</v>
      </c>
      <c r="M23" s="7">
        <f>(dir_radn!M4-dir_radn!M5)</f>
        <v>0.41538730916652206</v>
      </c>
      <c r="N23" s="6" t="s">
        <v>2</v>
      </c>
    </row>
    <row r="24" spans="1:14" ht="11.25">
      <c r="A24" s="4" t="s">
        <v>61</v>
      </c>
      <c r="B24" s="7">
        <f>(dir_radn!B4-dir_radn!B10)</f>
        <v>0.4384900188635843</v>
      </c>
      <c r="C24" s="7">
        <f>(dir_radn!C4-dir_radn!C10)</f>
        <v>1.3136994063114316</v>
      </c>
      <c r="D24" s="7">
        <f>(dir_radn!D4-dir_radn!D10)</f>
        <v>3.5139283141919107</v>
      </c>
      <c r="E24" s="7">
        <f>(dir_radn!E4-dir_radn!E10)</f>
        <v>6.81828405069089</v>
      </c>
      <c r="F24" s="7">
        <f>(dir_radn!F4-dir_radn!F10)</f>
        <v>7.716538133095373</v>
      </c>
      <c r="G24" s="7">
        <f>(dir_radn!G4-dir_radn!G10)</f>
        <v>9.565712418361183</v>
      </c>
      <c r="H24" s="7">
        <f>(dir_radn!H4-dir_radn!H10)</f>
        <v>10.890524154385897</v>
      </c>
      <c r="I24" s="7">
        <f>(dir_radn!I4-dir_radn!I10)</f>
        <v>10.532500312288171</v>
      </c>
      <c r="J24" s="7">
        <f>(dir_radn!J4-dir_radn!J10)</f>
        <v>8.259753544597645</v>
      </c>
      <c r="K24" s="7">
        <f>(dir_radn!K4-dir_radn!K10)</f>
        <v>3.21006973052632</v>
      </c>
      <c r="L24" s="7">
        <f>(dir_radn!L4-dir_radn!L10)</f>
        <v>0.8668064507343186</v>
      </c>
      <c r="M24" s="7">
        <f>(dir_radn!M4-dir_radn!M10)</f>
        <v>0.3996641645699623</v>
      </c>
      <c r="N24" s="6" t="s">
        <v>2</v>
      </c>
    </row>
    <row r="25" spans="1:14" ht="11.25">
      <c r="A25" s="4" t="s">
        <v>62</v>
      </c>
      <c r="B25" s="7">
        <f>(dir_radn!B4-dir_radn!B11)</f>
        <v>0.4542387495938369</v>
      </c>
      <c r="C25" s="7">
        <f>(dir_radn!C4-dir_radn!C11)</f>
        <v>1.5519328052951529</v>
      </c>
      <c r="D25" s="7">
        <f>(dir_radn!D4-dir_radn!D11)</f>
        <v>4.097837515865329</v>
      </c>
      <c r="E25" s="7">
        <f>(dir_radn!E4-dir_radn!E11)</f>
        <v>7.08857347398858</v>
      </c>
      <c r="F25" s="7">
        <f>(dir_radn!F4-dir_radn!F11)</f>
        <v>7.87266349001034</v>
      </c>
      <c r="G25" s="7">
        <f>(dir_radn!G4-dir_radn!G11)</f>
        <v>9.92759119082558</v>
      </c>
      <c r="H25" s="7">
        <f>(dir_radn!H4-dir_radn!H11)</f>
        <v>11.528227799324814</v>
      </c>
      <c r="I25" s="7">
        <f>(dir_radn!I4-dir_radn!I11)</f>
        <v>10.921982720762367</v>
      </c>
      <c r="J25" s="7">
        <f>(dir_radn!J4-dir_radn!J11)</f>
        <v>8.703514102683725</v>
      </c>
      <c r="K25" s="7">
        <f>(dir_radn!K4-dir_radn!K11)</f>
        <v>3.7745883994195206</v>
      </c>
      <c r="L25" s="7">
        <f>(dir_radn!L4-dir_radn!L11)</f>
        <v>1.0266235559293917</v>
      </c>
      <c r="M25" s="7">
        <f>(dir_radn!M4-dir_radn!M11)</f>
        <v>0.41428542107251115</v>
      </c>
      <c r="N25" s="6" t="s">
        <v>2</v>
      </c>
    </row>
    <row r="26" spans="1:14" ht="11.25">
      <c r="A26" s="4" t="s">
        <v>63</v>
      </c>
      <c r="B26" s="7">
        <f>(dir_radn!B5-dir_radn!B15)</f>
        <v>0</v>
      </c>
      <c r="C26" s="7">
        <f>(dir_radn!C5-dir_radn!C15)</f>
        <v>0.003581051714062388</v>
      </c>
      <c r="D26" s="7">
        <f>(dir_radn!D5-dir_radn!D15)</f>
        <v>-0.05193286783012978</v>
      </c>
      <c r="E26" s="7">
        <f>(dir_radn!E5-dir_radn!E15)</f>
        <v>1.649916732075296</v>
      </c>
      <c r="F26" s="7">
        <f>(dir_radn!F5-dir_radn!F15)</f>
        <v>3.183524701045052</v>
      </c>
      <c r="G26" s="7">
        <f>(dir_radn!G5-dir_radn!G15)</f>
        <v>4.532960274650495</v>
      </c>
      <c r="H26" s="7">
        <f>(dir_radn!H5-dir_radn!H15)</f>
        <v>5.028365657949019</v>
      </c>
      <c r="I26" s="7">
        <f>(dir_radn!I5-dir_radn!I15)</f>
        <v>4.0906776610592654</v>
      </c>
      <c r="J26" s="7">
        <f>(dir_radn!J5-dir_radn!J15)</f>
        <v>1.7569888285303028</v>
      </c>
      <c r="K26" s="7">
        <f>(dir_radn!K5-dir_radn!K15)</f>
        <v>-0.06692519234608055</v>
      </c>
      <c r="L26" s="7">
        <f>(dir_radn!L5-dir_radn!L15)</f>
        <v>0.0026595544243193385</v>
      </c>
      <c r="M26" s="7">
        <f>(dir_radn!M5-dir_radn!M15)</f>
        <v>0</v>
      </c>
      <c r="N26" s="6" t="s">
        <v>2</v>
      </c>
    </row>
    <row r="27" spans="1:14" ht="11.25">
      <c r="A27" s="4" t="s">
        <v>84</v>
      </c>
      <c r="B27" s="7">
        <f>(dir_radn!B5-dir_radn!B20)</f>
        <v>0</v>
      </c>
      <c r="C27" s="7">
        <f>(dir_radn!C5-dir_radn!C20)</f>
        <v>0.003864516159703471</v>
      </c>
      <c r="D27" s="7">
        <f>(dir_radn!D5-dir_radn!D20)</f>
        <v>0.03722844401591276</v>
      </c>
      <c r="E27" s="7">
        <f>(dir_radn!E5-dir_radn!E20)</f>
        <v>1.5019929710738062</v>
      </c>
      <c r="F27" s="7">
        <f>(dir_radn!F5-dir_radn!F20)</f>
        <v>2.6689837541851733</v>
      </c>
      <c r="G27" s="7">
        <f>(dir_radn!G5-dir_radn!G20)</f>
        <v>3.620036146605668</v>
      </c>
      <c r="H27" s="7">
        <f>(dir_radn!H5-dir_radn!H20)</f>
        <v>4.033901166026696</v>
      </c>
      <c r="I27" s="7">
        <f>(dir_radn!I5-dir_radn!I20)</f>
        <v>3.404283868186291</v>
      </c>
      <c r="J27" s="7">
        <f>(dir_radn!J5-dir_radn!J20)</f>
        <v>1.5306984570499378</v>
      </c>
      <c r="K27" s="7">
        <f>(dir_radn!K5-dir_radn!K20)</f>
        <v>0.020822508626736732</v>
      </c>
      <c r="L27" s="7">
        <f>(dir_radn!L5-dir_radn!L20)</f>
        <v>0.0028543318652983654</v>
      </c>
      <c r="M27" s="7">
        <f>(dir_radn!M5-dir_radn!M20)</f>
        <v>0</v>
      </c>
      <c r="N27" s="6" t="s">
        <v>2</v>
      </c>
    </row>
    <row r="28" spans="1:14" ht="11.25">
      <c r="A28" s="4" t="s">
        <v>64</v>
      </c>
      <c r="B28" s="7">
        <f>(dir_radn!B5-dir_radn!B25)</f>
        <v>0</v>
      </c>
      <c r="C28" s="7">
        <f>(dir_radn!C5-dir_radn!C25)</f>
        <v>-0.18909827463739676</v>
      </c>
      <c r="D28" s="7">
        <f>(dir_radn!D5-dir_radn!D25)</f>
        <v>-0.7477253327717953</v>
      </c>
      <c r="E28" s="7">
        <f>(dir_radn!E5-dir_radn!E25)</f>
        <v>0.3357179550566256</v>
      </c>
      <c r="F28" s="7">
        <f>(dir_radn!F5-dir_radn!F25)</f>
        <v>2.4667233780062827</v>
      </c>
      <c r="G28" s="7">
        <f>(dir_radn!G5-dir_radn!G25)</f>
        <v>3.4929877807945746</v>
      </c>
      <c r="H28" s="7">
        <f>(dir_radn!H5-dir_radn!H25)</f>
        <v>3.769014536673717</v>
      </c>
      <c r="I28" s="7">
        <f>(dir_radn!I5-dir_radn!I25)</f>
        <v>3.090966457633454</v>
      </c>
      <c r="J28" s="7">
        <f>(dir_radn!J5-dir_radn!J25)</f>
        <v>0.3488518645956815</v>
      </c>
      <c r="K28" s="7">
        <f>(dir_radn!K5-dir_radn!K25)</f>
        <v>-0.6434488607578452</v>
      </c>
      <c r="L28" s="7">
        <f>(dir_radn!L5-dir_radn!L25)</f>
        <v>-0.14665549390067242</v>
      </c>
      <c r="M28" s="7">
        <f>(dir_radn!M5-dir_radn!M25)</f>
        <v>0</v>
      </c>
      <c r="N28" s="6" t="s">
        <v>2</v>
      </c>
    </row>
    <row r="29" spans="1:14" ht="11.25">
      <c r="A29" s="4" t="s">
        <v>65</v>
      </c>
      <c r="B29" s="7">
        <f>(dir_radn!B6-dir_radn!B22)</f>
        <v>0.4912854116291465</v>
      </c>
      <c r="C29" s="7">
        <f>(dir_radn!C6-dir_radn!C22)</f>
        <v>1.3779050286487113</v>
      </c>
      <c r="D29" s="7">
        <f>(dir_radn!D6-dir_radn!D22)</f>
        <v>3.281641351253828</v>
      </c>
      <c r="E29" s="7">
        <f>(dir_radn!E6-dir_radn!E22)</f>
        <v>5.980510133046147</v>
      </c>
      <c r="F29" s="7">
        <f>(dir_radn!F6-dir_radn!F22)</f>
        <v>8.173550817214135</v>
      </c>
      <c r="G29" s="7">
        <f>(dir_radn!G6-dir_radn!G22)</f>
        <v>11.331725263487282</v>
      </c>
      <c r="H29" s="7">
        <f>(dir_radn!H6-dir_radn!H22)</f>
        <v>13.137321716808085</v>
      </c>
      <c r="I29" s="7">
        <f>(dir_radn!I6-dir_radn!I22)</f>
        <v>11.35829035314384</v>
      </c>
      <c r="J29" s="7">
        <f>(dir_radn!J6-dir_radn!J22)</f>
        <v>7.286121058287488</v>
      </c>
      <c r="K29" s="7">
        <f>(dir_radn!K6-dir_radn!K22)</f>
        <v>3.0112895409485807</v>
      </c>
      <c r="L29" s="7">
        <f>(dir_radn!L6-dir_radn!L22)</f>
        <v>0.9377362563679009</v>
      </c>
      <c r="M29" s="7">
        <f>('[1]cld_topo_canopy_sloped'!M6-'[1]cld_topo_canopy_sloped'!M22)/'[1]843'!M4</f>
        <v>0.6089744110000651</v>
      </c>
      <c r="N29" s="6" t="s">
        <v>2</v>
      </c>
    </row>
    <row r="30" spans="1:14" ht="11.25">
      <c r="A30" s="4" t="s">
        <v>7</v>
      </c>
      <c r="B30" s="7">
        <f>(dir_radn!B7-dir_radn!B13)</f>
        <v>0.7236406505067702</v>
      </c>
      <c r="C30" s="7">
        <f>(dir_radn!C7-dir_radn!C13)</f>
        <v>1.8753977971174685</v>
      </c>
      <c r="D30" s="7">
        <f>(dir_radn!D7-dir_radn!D13)</f>
        <v>4.441850237961423</v>
      </c>
      <c r="E30" s="7">
        <f>(dir_radn!E7-dir_radn!E13)</f>
        <v>7.816888650271078</v>
      </c>
      <c r="F30" s="7">
        <f>(dir_radn!F7-dir_radn!F13)</f>
        <v>9.689412220224606</v>
      </c>
      <c r="G30" s="7">
        <f>(dir_radn!G7-dir_radn!G13)</f>
        <v>11.78893449632384</v>
      </c>
      <c r="H30" s="7">
        <f>(dir_radn!H7-dir_radn!H13)</f>
        <v>13.680938160665345</v>
      </c>
      <c r="I30" s="7">
        <f>(dir_radn!I7-dir_radn!I13)</f>
        <v>14.022778932161412</v>
      </c>
      <c r="J30" s="7">
        <f>(dir_radn!J7-dir_radn!J13)</f>
        <v>10.167892803860573</v>
      </c>
      <c r="K30" s="7">
        <f>(dir_radn!K7-dir_radn!K13)</f>
        <v>4.279191607850265</v>
      </c>
      <c r="L30" s="7">
        <f>(dir_radn!L7-dir_radn!L13)</f>
        <v>1.309026387134055</v>
      </c>
      <c r="M30" s="7">
        <f>(dir_radn!M7-dir_radn!M13)</f>
        <v>0.6657959881479597</v>
      </c>
      <c r="N30" s="6" t="s">
        <v>2</v>
      </c>
    </row>
    <row r="31" spans="1:14" ht="11.25">
      <c r="A31" s="4" t="s">
        <v>66</v>
      </c>
      <c r="B31" s="7">
        <f>(dir_radn!B8-dir_radn!B29)</f>
        <v>0.4838124896592587</v>
      </c>
      <c r="C31" s="7">
        <f>(dir_radn!C8-dir_radn!C29)</f>
        <v>1.4486061765139004</v>
      </c>
      <c r="D31" s="7">
        <f>(dir_radn!D8-dir_radn!D29)</f>
        <v>3.494906452089949</v>
      </c>
      <c r="E31" s="7">
        <f>(dir_radn!E8-dir_radn!E29)</f>
        <v>6.71068624978178</v>
      </c>
      <c r="F31" s="7">
        <f>(dir_radn!F8-dir_radn!F29)</f>
        <v>8.263613652136264</v>
      </c>
      <c r="G31" s="7">
        <f>(dir_radn!G8-dir_radn!G29)</f>
        <v>10.012950152413241</v>
      </c>
      <c r="H31" s="7">
        <f>(dir_radn!H8-dir_radn!H29)</f>
        <v>11.540649032713045</v>
      </c>
      <c r="I31" s="7">
        <f>(dir_radn!I8-dir_radn!I29)</f>
        <v>11.526949017198657</v>
      </c>
      <c r="J31" s="7">
        <f>(dir_radn!J8-dir_radn!J29)</f>
        <v>8.321676064804796</v>
      </c>
      <c r="K31" s="7">
        <f>(dir_radn!K8-dir_radn!K29)</f>
        <v>3.180169067278366</v>
      </c>
      <c r="L31" s="7">
        <f>(dir_radn!L8-dir_radn!L29)</f>
        <v>0.9960844056804464</v>
      </c>
      <c r="M31" s="7">
        <f>(dir_radn!M8-dir_radn!M29)</f>
        <v>0.4336951033381276</v>
      </c>
      <c r="N31" s="6" t="s">
        <v>2</v>
      </c>
    </row>
    <row r="32" spans="1:14" ht="11.25">
      <c r="A32" s="4" t="s">
        <v>67</v>
      </c>
      <c r="B32" s="7">
        <f>(dir_radn!B9-dir_radn!B12)</f>
        <v>0.007708031390412963</v>
      </c>
      <c r="C32" s="7">
        <f>(dir_radn!C9-dir_radn!C12)</f>
        <v>0.09824777089598945</v>
      </c>
      <c r="D32" s="7">
        <f>(dir_radn!D9-dir_radn!D12)</f>
        <v>0.9420238091871301</v>
      </c>
      <c r="E32" s="7">
        <f>(dir_radn!E9-dir_radn!E12)</f>
        <v>2.403058771484237</v>
      </c>
      <c r="F32" s="7">
        <f>(dir_radn!F9-dir_radn!F12)</f>
        <v>3.2072796067287</v>
      </c>
      <c r="G32" s="7">
        <f>(dir_radn!G9-dir_radn!G12)</f>
        <v>7.465487959228201</v>
      </c>
      <c r="H32" s="7">
        <f>(dir_radn!H9-dir_radn!H12)</f>
        <v>8.50426220219147</v>
      </c>
      <c r="I32" s="7">
        <f>(dir_radn!I9-dir_radn!I12)</f>
        <v>4.68793133547006</v>
      </c>
      <c r="J32" s="7">
        <f>(dir_radn!J9-dir_radn!J12)</f>
        <v>3.258026524926509</v>
      </c>
      <c r="K32" s="7">
        <f>(dir_radn!K9-dir_radn!K12)</f>
        <v>0.8666626319109961</v>
      </c>
      <c r="L32" s="7">
        <f>(dir_radn!L9-dir_radn!L12)</f>
        <v>0.06595879498990562</v>
      </c>
      <c r="M32" s="7">
        <f>(dir_radn!M9-dir_radn!M12)</f>
        <v>0.007252178449915936</v>
      </c>
      <c r="N32" s="6" t="s">
        <v>2</v>
      </c>
    </row>
    <row r="33" spans="1:14" ht="11.25">
      <c r="A33" s="4" t="s">
        <v>68</v>
      </c>
      <c r="B33" s="7">
        <f>(dir_radn!B9-dir_radn!B23)</f>
        <v>-0.09015218369345951</v>
      </c>
      <c r="C33" s="7">
        <f>(dir_radn!C9-dir_radn!C23)</f>
        <v>-0.22729408924779512</v>
      </c>
      <c r="D33" s="7">
        <f>(dir_radn!D9-dir_radn!D23)</f>
        <v>-0.3607439280631758</v>
      </c>
      <c r="E33" s="7">
        <f>(dir_radn!E9-dir_radn!E23)</f>
        <v>0.2908808293823584</v>
      </c>
      <c r="F33" s="7">
        <f>(dir_radn!F9-dir_radn!F23)</f>
        <v>2.3835507878706714</v>
      </c>
      <c r="G33" s="7">
        <f>(dir_radn!G9-dir_radn!G23)</f>
        <v>6.604258486223912</v>
      </c>
      <c r="H33" s="7">
        <f>(dir_radn!H9-dir_radn!H23)</f>
        <v>7.589466056710188</v>
      </c>
      <c r="I33" s="7">
        <f>(dir_radn!I9-dir_radn!I23)</f>
        <v>3.498855762364679</v>
      </c>
      <c r="J33" s="7">
        <f>(dir_radn!J9-dir_radn!J23)</f>
        <v>0.4583514955176433</v>
      </c>
      <c r="K33" s="7">
        <f>(dir_radn!K9-dir_radn!K23)</f>
        <v>-0.38829946261700143</v>
      </c>
      <c r="L33" s="7">
        <f>(dir_radn!L9-dir_radn!L23)</f>
        <v>-0.15097590010766665</v>
      </c>
      <c r="M33" s="7">
        <f>(dir_radn!M9-dir_radn!M23)</f>
        <v>-0.09319250014461748</v>
      </c>
      <c r="N33" s="6" t="s">
        <v>2</v>
      </c>
    </row>
    <row r="34" spans="1:14" ht="11.25">
      <c r="A34" s="4" t="s">
        <v>85</v>
      </c>
      <c r="B34" s="7">
        <f>(dir_radn!B10-dir_radn!B20)</f>
        <v>0.016837721992098403</v>
      </c>
      <c r="C34" s="7">
        <f>(dir_radn!C10-dir_radn!C20)</f>
        <v>0.2407386724831905</v>
      </c>
      <c r="D34" s="7">
        <f>(dir_radn!D10-dir_radn!D20)</f>
        <v>0.5796306165231503</v>
      </c>
      <c r="E34" s="7">
        <f>(dir_radn!E10-dir_radn!E20)</f>
        <v>0.23439089318227202</v>
      </c>
      <c r="F34" s="7">
        <f>(dir_radn!F10-dir_radn!F20)</f>
        <v>0.8954957460780286</v>
      </c>
      <c r="G34" s="7">
        <f>(dir_radn!G10-dir_radn!G20)</f>
        <v>2.064470060996296</v>
      </c>
      <c r="H34" s="7">
        <f>(dir_radn!H10-dir_radn!H20)</f>
        <v>2.526677770667158</v>
      </c>
      <c r="I34" s="7">
        <f>(dir_radn!I10-dir_radn!I20)</f>
        <v>1.3684040887022992</v>
      </c>
      <c r="J34" s="7">
        <f>(dir_radn!J10-dir_radn!J20)</f>
        <v>0.32634770737465435</v>
      </c>
      <c r="K34" s="7">
        <f>(dir_radn!K10-dir_radn!K20)</f>
        <v>0.5561918883751633</v>
      </c>
      <c r="L34" s="7">
        <f>(dir_radn!L10-dir_radn!L20)</f>
        <v>0.1613740184794091</v>
      </c>
      <c r="M34" s="7">
        <f>(dir_radn!M10-dir_radn!M20)</f>
        <v>0.015723144596559793</v>
      </c>
      <c r="N34" s="6" t="s">
        <v>2</v>
      </c>
    </row>
    <row r="35" spans="1:14" ht="11.25">
      <c r="A35" s="4" t="s">
        <v>69</v>
      </c>
      <c r="B35" s="7">
        <f>(dir_radn!B10-dir_radn!B15)</f>
        <v>0.016837721992098403</v>
      </c>
      <c r="C35" s="7">
        <f>(dir_radn!C10-dir_radn!C15)</f>
        <v>0.2404552080375494</v>
      </c>
      <c r="D35" s="7">
        <f>(dir_radn!D10-dir_radn!D15)</f>
        <v>0.49046930467710775</v>
      </c>
      <c r="E35" s="7">
        <f>(dir_radn!E10-dir_radn!E15)</f>
        <v>0.3823146541837621</v>
      </c>
      <c r="F35" s="7">
        <f>(dir_radn!F10-dir_radn!F15)</f>
        <v>1.4100366929379073</v>
      </c>
      <c r="G35" s="7">
        <f>(dir_radn!G10-dir_radn!G15)</f>
        <v>2.977394189041123</v>
      </c>
      <c r="H35" s="7">
        <f>(dir_radn!H10-dir_radn!H15)</f>
        <v>3.5211422625894806</v>
      </c>
      <c r="I35" s="7">
        <f>(dir_radn!I10-dir_radn!I15)</f>
        <v>2.0547978815752734</v>
      </c>
      <c r="J35" s="7">
        <f>(dir_radn!J10-dir_radn!J15)</f>
        <v>0.5526380788550193</v>
      </c>
      <c r="K35" s="7">
        <f>(dir_radn!K10-dir_radn!K15)</f>
        <v>0.46844418740234606</v>
      </c>
      <c r="L35" s="7">
        <f>(dir_radn!L10-dir_radn!L15)</f>
        <v>0.16117924103843007</v>
      </c>
      <c r="M35" s="7">
        <f>(dir_radn!M10-dir_radn!M15)</f>
        <v>0.015723144596559793</v>
      </c>
      <c r="N35" s="6" t="s">
        <v>2</v>
      </c>
    </row>
    <row r="36" spans="1:14" ht="11.25">
      <c r="A36" s="4" t="s">
        <v>70</v>
      </c>
      <c r="B36" s="7">
        <f>(dir_radn!B10-dir_radn!B25)</f>
        <v>0.016837721992098403</v>
      </c>
      <c r="C36" s="7">
        <f>(dir_radn!C10-dir_radn!C25)</f>
        <v>0.04777588168609026</v>
      </c>
      <c r="D36" s="7">
        <f>(dir_radn!D10-dir_radn!D25)</f>
        <v>-0.20532316026455777</v>
      </c>
      <c r="E36" s="7">
        <f>(dir_radn!E10-dir_radn!E25)</f>
        <v>-0.9318841228349085</v>
      </c>
      <c r="F36" s="7">
        <f>(dir_radn!F10-dir_radn!F25)</f>
        <v>0.693235369899138</v>
      </c>
      <c r="G36" s="7">
        <f>(dir_radn!G10-dir_radn!G25)</f>
        <v>1.9374216951852028</v>
      </c>
      <c r="H36" s="7">
        <f>(dir_radn!H10-dir_radn!H25)</f>
        <v>2.261791141314179</v>
      </c>
      <c r="I36" s="7">
        <f>(dir_radn!I10-dir_radn!I25)</f>
        <v>1.0550866781494626</v>
      </c>
      <c r="J36" s="7">
        <f>(dir_radn!J10-dir_radn!J25)</f>
        <v>-0.8554988850796019</v>
      </c>
      <c r="K36" s="7">
        <f>(dir_radn!K10-dir_radn!K25)</f>
        <v>-0.10807948100941855</v>
      </c>
      <c r="L36" s="7">
        <f>(dir_radn!L10-dir_radn!L25)</f>
        <v>0.011864192713438304</v>
      </c>
      <c r="M36" s="7">
        <f>(dir_radn!M10-dir_radn!M25)</f>
        <v>0.015723144596559793</v>
      </c>
      <c r="N36" s="6" t="s">
        <v>2</v>
      </c>
    </row>
    <row r="37" spans="1:14" ht="11.25">
      <c r="A37" s="4" t="s">
        <v>71</v>
      </c>
      <c r="B37" s="7">
        <f>(dir_radn!B11-dir_radn!B15)</f>
        <v>0.0010889912618457862</v>
      </c>
      <c r="C37" s="7">
        <f>(dir_radn!C11-dir_radn!C15)</f>
        <v>0.002221809053828227</v>
      </c>
      <c r="D37" s="7">
        <f>(dir_radn!D11-dir_radn!D15)</f>
        <v>-0.0934398969963108</v>
      </c>
      <c r="E37" s="7">
        <f>(dir_radn!E11-dir_radn!E15)</f>
        <v>0.11202523088607219</v>
      </c>
      <c r="F37" s="7">
        <f>(dir_radn!F11-dir_radn!F15)</f>
        <v>1.2539113360229401</v>
      </c>
      <c r="G37" s="7">
        <f>(dir_radn!G11-dir_radn!G15)</f>
        <v>2.615515416576726</v>
      </c>
      <c r="H37" s="7">
        <f>(dir_radn!H11-dir_radn!H15)</f>
        <v>2.883438617650564</v>
      </c>
      <c r="I37" s="7">
        <f>(dir_radn!I11-dir_radn!I15)</f>
        <v>1.665315473101077</v>
      </c>
      <c r="J37" s="7">
        <f>(dir_radn!J11-dir_radn!J15)</f>
        <v>0.1088775207689392</v>
      </c>
      <c r="K37" s="7">
        <f>(dir_radn!K11-dir_radn!K15)</f>
        <v>-0.09607448149085433</v>
      </c>
      <c r="L37" s="7">
        <f>(dir_radn!L11-dir_radn!L15)</f>
        <v>0.001362135843356965</v>
      </c>
      <c r="M37" s="7">
        <f>(dir_radn!M11-dir_radn!M15)</f>
        <v>0.0011018880940109226</v>
      </c>
      <c r="N37" s="6" t="s">
        <v>2</v>
      </c>
    </row>
    <row r="38" spans="1:14" ht="11.25">
      <c r="A38" s="4" t="s">
        <v>86</v>
      </c>
      <c r="B38" s="7">
        <f>(dir_radn!B11-dir_radn!B20)</f>
        <v>0.0010889912618457862</v>
      </c>
      <c r="C38" s="7">
        <f>(dir_radn!C11-dir_radn!C20)</f>
        <v>0.0025052734994693102</v>
      </c>
      <c r="D38" s="7">
        <f>(dir_radn!D11-dir_radn!D20)</f>
        <v>-0.0042785851502682715</v>
      </c>
      <c r="E38" s="7">
        <f>(dir_radn!E11-dir_radn!E20)</f>
        <v>-0.03589853011541788</v>
      </c>
      <c r="F38" s="7">
        <f>(dir_radn!F11-dir_radn!F20)</f>
        <v>0.7393703891630614</v>
      </c>
      <c r="G38" s="7">
        <f>(dir_radn!G11-dir_radn!G20)</f>
        <v>1.7025912885318986</v>
      </c>
      <c r="H38" s="7">
        <f>(dir_radn!H11-dir_radn!H20)</f>
        <v>1.8889741257282413</v>
      </c>
      <c r="I38" s="7">
        <f>(dir_radn!I11-dir_radn!I20)</f>
        <v>0.9789216802281029</v>
      </c>
      <c r="J38" s="7">
        <f>(dir_radn!J11-dir_radn!J20)</f>
        <v>-0.11741285071142571</v>
      </c>
      <c r="K38" s="7">
        <f>(dir_radn!K11-dir_radn!K20)</f>
        <v>-0.008326780518037053</v>
      </c>
      <c r="L38" s="7">
        <f>(dir_radn!L11-dir_radn!L20)</f>
        <v>0.0015569132843359916</v>
      </c>
      <c r="M38" s="7">
        <f>(dir_radn!M11-dir_radn!M20)</f>
        <v>0.0011018880940109226</v>
      </c>
      <c r="N38" s="6" t="s">
        <v>2</v>
      </c>
    </row>
    <row r="39" spans="1:14" ht="11.25">
      <c r="A39" s="4" t="s">
        <v>87</v>
      </c>
      <c r="B39" s="7">
        <f>(dir_radn!B29-dir_radn!B13)</f>
        <v>0.029741627057815852</v>
      </c>
      <c r="C39" s="7">
        <f>(dir_radn!C29-dir_radn!C13)</f>
        <v>0.0726299654321885</v>
      </c>
      <c r="D39" s="7">
        <f>(dir_radn!D29-dir_radn!D13)</f>
        <v>0.33691864846379227</v>
      </c>
      <c r="E39" s="7">
        <f>(dir_radn!E29-dir_radn!E13)</f>
        <v>0.6565259467671478</v>
      </c>
      <c r="F39" s="7">
        <f>(dir_radn!F29-dir_radn!F13)</f>
        <v>0.8880792916736182</v>
      </c>
      <c r="G39" s="7">
        <f>(dir_radn!G29-dir_radn!G13)</f>
        <v>0.41346448147343295</v>
      </c>
      <c r="H39" s="7">
        <f>(dir_radn!H29-dir_radn!H13)</f>
        <v>0.3477616216225776</v>
      </c>
      <c r="I39" s="7">
        <f>(dir_radn!I29-dir_radn!I13)</f>
        <v>1.112883171294859</v>
      </c>
      <c r="J39" s="7">
        <f>(dir_radn!J29-dir_radn!J13)</f>
        <v>0.6005033452892687</v>
      </c>
      <c r="K39" s="7">
        <f>(dir_radn!K29-dir_radn!K13)</f>
        <v>0.2769101225256651</v>
      </c>
      <c r="L39" s="7">
        <f>(dir_radn!L29-dir_radn!L13)</f>
        <v>0.06317435890669007</v>
      </c>
      <c r="M39" s="7">
        <f>(dir_radn!M29-dir_radn!M13)</f>
        <v>0.027139285586882684</v>
      </c>
      <c r="N39" s="6" t="s">
        <v>2</v>
      </c>
    </row>
    <row r="40" spans="1:14" ht="11.25">
      <c r="A40" s="4" t="s">
        <v>8</v>
      </c>
      <c r="B40" s="7">
        <f>(dir_radn!B14-dir_radn!B12)</f>
        <v>0.017164133185945857</v>
      </c>
      <c r="C40" s="7">
        <f>(dir_radn!C14-dir_radn!C12)</f>
        <v>0.06500605896795807</v>
      </c>
      <c r="D40" s="7">
        <f>(dir_radn!D14-dir_radn!D12)</f>
        <v>0.20666662308646847</v>
      </c>
      <c r="E40" s="7">
        <f>(dir_radn!E14-dir_radn!E12)</f>
        <v>0.4627889045128786</v>
      </c>
      <c r="F40" s="7">
        <f>(dir_radn!F14-dir_radn!F12)</f>
        <v>-0.05354681295865382</v>
      </c>
      <c r="G40" s="7">
        <f>(dir_radn!G14-dir_radn!G12)</f>
        <v>0.026034697223552117</v>
      </c>
      <c r="H40" s="7">
        <f>(dir_radn!H14-dir_radn!H12)</f>
        <v>-0.00762654697830123</v>
      </c>
      <c r="I40" s="7">
        <f>(dir_radn!I14-dir_radn!I12)</f>
        <v>0.011813652661826879</v>
      </c>
      <c r="J40" s="7">
        <f>(dir_radn!J14-dir_radn!J12)</f>
        <v>0.5769430325103716</v>
      </c>
      <c r="K40" s="7">
        <f>(dir_radn!K14-dir_radn!K12)</f>
        <v>0.2057602740240004</v>
      </c>
      <c r="L40" s="7">
        <f>(dir_radn!L14-dir_radn!L12)</f>
        <v>0.05541790779416495</v>
      </c>
      <c r="M40" s="7">
        <f>(dir_radn!M14-dir_radn!M12)</f>
        <v>0.020389284488778543</v>
      </c>
      <c r="N40" s="6" t="s">
        <v>2</v>
      </c>
    </row>
    <row r="41" spans="1:14" ht="11.25">
      <c r="A41" s="4" t="s">
        <v>9</v>
      </c>
      <c r="B41" s="7">
        <f>(dir_radn!B17-dir_radn!B22)</f>
        <v>-0.0005181906592065869</v>
      </c>
      <c r="C41" s="7">
        <f>(dir_radn!C17-dir_radn!C22)</f>
        <v>0.01098395261437761</v>
      </c>
      <c r="D41" s="7">
        <f>(dir_radn!D17-dir_radn!D22)</f>
        <v>-0.024436555903415258</v>
      </c>
      <c r="E41" s="7">
        <f>(dir_radn!E17-dir_radn!E22)</f>
        <v>0.1443933231093626</v>
      </c>
      <c r="F41" s="7">
        <f>(dir_radn!F17-dir_radn!F22)</f>
        <v>0.6985834778611737</v>
      </c>
      <c r="G41" s="7">
        <f>(dir_radn!G17-dir_radn!G22)</f>
        <v>1.1845722836531491</v>
      </c>
      <c r="H41" s="7">
        <f>(dir_radn!H17-dir_radn!H22)</f>
        <v>1.159601976755146</v>
      </c>
      <c r="I41" s="7">
        <f>(dir_radn!I17-dir_radn!I22)</f>
        <v>0.5619495996270789</v>
      </c>
      <c r="J41" s="7">
        <f>(dir_radn!J17-dir_radn!J22)</f>
        <v>-0.050602014832629605</v>
      </c>
      <c r="K41" s="7">
        <f>(dir_radn!K17-dir_radn!K22)</f>
        <v>-0.06207497351401381</v>
      </c>
      <c r="L41" s="7">
        <f>(dir_radn!L17-dir_radn!L22)</f>
        <v>0.0053374641289472766</v>
      </c>
      <c r="M41" s="7">
        <f>(dir_radn!M17-dir_radn!M22)</f>
        <v>-0.0005312196989417164</v>
      </c>
      <c r="N41" s="6" t="s">
        <v>2</v>
      </c>
    </row>
    <row r="42" spans="1:14" ht="11.25">
      <c r="A42" s="4" t="s">
        <v>72</v>
      </c>
      <c r="B42" s="7">
        <f>(dir_radn!B17-dir_radn!B23)</f>
        <v>-0.071764299931468</v>
      </c>
      <c r="C42" s="7">
        <f>(dir_radn!C17-dir_radn!C23)</f>
        <v>-0.26093023669296195</v>
      </c>
      <c r="D42" s="7">
        <f>(dir_radn!D17-dir_radn!D23)</f>
        <v>-0.8840252299668573</v>
      </c>
      <c r="E42" s="7">
        <f>(dir_radn!E17-dir_radn!E23)</f>
        <v>-1.2473330063852148</v>
      </c>
      <c r="F42" s="7">
        <f>(dir_radn!F17-dir_radn!F23)</f>
        <v>-0.16776727366255306</v>
      </c>
      <c r="G42" s="7">
        <f>(dir_radn!G17-dir_radn!G23)</f>
        <v>0.6374584447589724</v>
      </c>
      <c r="H42" s="7">
        <f>(dir_radn!H17-dir_radn!H23)</f>
        <v>0.5734935669099586</v>
      </c>
      <c r="I42" s="7">
        <f>(dir_radn!I17-dir_radn!I23)</f>
        <v>-0.3944897158387066</v>
      </c>
      <c r="J42" s="7">
        <f>(dir_radn!J17-dir_radn!J23)</f>
        <v>-1.705015536599574</v>
      </c>
      <c r="K42" s="7">
        <f>(dir_radn!K17-dir_radn!K23)</f>
        <v>-0.8834541777494093</v>
      </c>
      <c r="L42" s="7">
        <f>(dir_radn!L17-dir_radn!L23)</f>
        <v>-0.17380970413437932</v>
      </c>
      <c r="M42" s="7">
        <f>(dir_radn!M17-dir_radn!M23)</f>
        <v>-0.07506248143225239</v>
      </c>
      <c r="N42" s="6" t="s">
        <v>2</v>
      </c>
    </row>
    <row r="45" spans="2:13" ht="11.2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2:13" ht="11.2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6"/>
  <sheetViews>
    <sheetView workbookViewId="0" topLeftCell="A3">
      <selection activeCell="B4" sqref="B4"/>
    </sheetView>
  </sheetViews>
  <sheetFormatPr defaultColWidth="9.140625" defaultRowHeight="12.75"/>
  <cols>
    <col min="1" max="1" width="20.00390625" style="4" customWidth="1"/>
    <col min="2" max="16384" width="9.140625" style="6" customWidth="1"/>
  </cols>
  <sheetData>
    <row r="1" s="2" customFormat="1" ht="15.75">
      <c r="A1" s="1" t="s">
        <v>73</v>
      </c>
    </row>
    <row r="2" spans="1:2" s="4" customFormat="1" ht="11.25">
      <c r="A2" s="3" t="s">
        <v>3</v>
      </c>
      <c r="B2" s="4" t="s">
        <v>0</v>
      </c>
    </row>
    <row r="3" spans="1:13" s="4" customFormat="1" ht="11.25">
      <c r="A3" s="5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</row>
    <row r="4" spans="1:14" ht="11.25">
      <c r="A4" s="4" t="s">
        <v>53</v>
      </c>
      <c r="B4" s="7">
        <f>dir_radn_diffs!B4/'[1]843_dir'!B4</f>
        <v>-0.031180966652034077</v>
      </c>
      <c r="C4" s="7">
        <f>dir_radn_diffs!C4/'[1]843_dir'!C4</f>
        <v>-0.15282203633773356</v>
      </c>
      <c r="D4" s="7">
        <f>dir_radn_diffs!D4/'[1]843_dir'!D4</f>
        <v>-0.14699245867404812</v>
      </c>
      <c r="E4" s="7">
        <f>dir_radn_diffs!E4/'[1]843_dir'!E4</f>
        <v>0.18696195839108173</v>
      </c>
      <c r="F4" s="7">
        <f>dir_radn_diffs!F4/'[1]843_dir'!F4</f>
        <v>0.2017620031976274</v>
      </c>
      <c r="G4" s="7">
        <f>dir_radn_diffs!G4/'[1]843_dir'!G4</f>
        <v>0.12345762584201364</v>
      </c>
      <c r="H4" s="7">
        <f>dir_radn_diffs!H4/'[1]843_dir'!H4</f>
        <v>0.0963082041763283</v>
      </c>
      <c r="I4" s="7">
        <f>dir_radn_diffs!I4/'[1]843_dir'!I4</f>
        <v>0.14306955583162273</v>
      </c>
      <c r="J4" s="7">
        <f>dir_radn_diffs!J4/'[1]843_dir'!J4</f>
        <v>0.12301846268389005</v>
      </c>
      <c r="K4" s="7">
        <f>dir_radn_diffs!K4/'[1]843_dir'!K4</f>
        <v>-0.1529626799281219</v>
      </c>
      <c r="L4" s="7">
        <f>dir_radn_diffs!L4/'[1]843_dir'!L4</f>
        <v>-0.1887139126358461</v>
      </c>
      <c r="M4" s="7">
        <f>dir_radn_diffs!M4/'[1]843_dir'!M4</f>
        <v>-0.031446289193119585</v>
      </c>
      <c r="N4" s="6" t="s">
        <v>1</v>
      </c>
    </row>
    <row r="5" spans="1:14" ht="11.25">
      <c r="A5" s="4" t="s">
        <v>54</v>
      </c>
      <c r="B5" s="7">
        <f>dir_radn_diffs!B5/'[1]843_dir'!B5</f>
        <v>-0.002016650484899604</v>
      </c>
      <c r="C5" s="7">
        <f>dir_radn_diffs!C5/'[1]843_dir'!C5</f>
        <v>0.0008769307485381682</v>
      </c>
      <c r="D5" s="7">
        <f>dir_radn_diffs!D5/'[1]843_dir'!D5</f>
        <v>0.011248517389208951</v>
      </c>
      <c r="E5" s="7">
        <f>dir_radn_diffs!E5/'[1]843_dir'!E5</f>
        <v>0.2268276550426584</v>
      </c>
      <c r="F5" s="7">
        <f>dir_radn_diffs!F5/'[1]843_dir'!F5</f>
        <v>0.2195237047806726</v>
      </c>
      <c r="G5" s="7">
        <f>dir_radn_diffs!G5/'[1]843_dir'!G5</f>
        <v>0.15217816333918802</v>
      </c>
      <c r="H5" s="7">
        <f>dir_radn_diffs!H5/'[1]843_dir'!H5</f>
        <v>0.13705604091363927</v>
      </c>
      <c r="I5" s="7">
        <f>dir_radn_diffs!I5/'[1]843_dir'!I5</f>
        <v>0.17044006942784173</v>
      </c>
      <c r="J5" s="7">
        <f>dir_radn_diffs!J5/'[1]843_dir'!J5</f>
        <v>0.16834640528716688</v>
      </c>
      <c r="K5" s="7">
        <f>dir_radn_diffs!K5/'[1]843_dir'!K5</f>
        <v>0.008328368327078225</v>
      </c>
      <c r="L5" s="7">
        <f>dir_radn_diffs!L5/'[1]843_dir'!L5</f>
        <v>0.0015445459297171117</v>
      </c>
      <c r="M5" s="7">
        <f>dir_radn_diffs!M5/'[1]843_dir'!M5</f>
        <v>-0.0022037761880218452</v>
      </c>
      <c r="N5" s="6" t="s">
        <v>1</v>
      </c>
    </row>
    <row r="6" spans="1:14" ht="11.25">
      <c r="A6" s="4" t="s">
        <v>55</v>
      </c>
      <c r="B6" s="7">
        <f>dir_radn_diffs!B6/'[1]843_dir'!B6</f>
        <v>0.9107474116450982</v>
      </c>
      <c r="C6" s="7">
        <f>dir_radn_diffs!C6/'[1]843_dir'!C6</f>
        <v>0.8818845651834412</v>
      </c>
      <c r="D6" s="7">
        <f>dir_radn_diffs!D6/'[1]843_dir'!D6</f>
        <v>0.8959560724003369</v>
      </c>
      <c r="E6" s="7">
        <f>dir_radn_diffs!E6/'[1]843_dir'!E6</f>
        <v>0.8607841902561629</v>
      </c>
      <c r="F6" s="7">
        <f>dir_radn_diffs!F6/'[1]843_dir'!F6</f>
        <v>0.8503944640902118</v>
      </c>
      <c r="G6" s="7">
        <f>dir_radn_diffs!G6/'[1]843_dir'!G6</f>
        <v>0.8053296015741377</v>
      </c>
      <c r="H6" s="7">
        <f>dir_radn_diffs!H6/'[1]843_dir'!H6</f>
        <v>0.7653495041567373</v>
      </c>
      <c r="I6" s="7">
        <f>dir_radn_diffs!I6/'[1]843_dir'!I6</f>
        <v>0.7587027936413746</v>
      </c>
      <c r="J6" s="7">
        <f>dir_radn_diffs!J6/'[1]843_dir'!J6</f>
        <v>0.7494099155383164</v>
      </c>
      <c r="K6" s="7">
        <f>dir_radn_diffs!K6/'[1]843_dir'!K6</f>
        <v>0.8781041469893127</v>
      </c>
      <c r="L6" s="7">
        <f>dir_radn_diffs!L6/'[1]843_dir'!L6</f>
        <v>1.1099985621892305</v>
      </c>
      <c r="M6" s="7">
        <f>dir_radn_diffs!M6/'[1]843_dir'!M6</f>
        <v>0.8885082349176409</v>
      </c>
      <c r="N6" s="6" t="s">
        <v>1</v>
      </c>
    </row>
    <row r="7" spans="1:14" ht="11.25">
      <c r="A7" s="4" t="s">
        <v>56</v>
      </c>
      <c r="B7" s="7">
        <f>dir_radn_diffs!B7/'[1]843_dir'!B7</f>
        <v>1.2849981915721376</v>
      </c>
      <c r="C7" s="7">
        <f>dir_radn_diffs!C7/'[1]843_dir'!C7</f>
        <v>1.163076020442116</v>
      </c>
      <c r="D7" s="7">
        <f>dir_radn_diffs!D7/'[1]843_dir'!D7</f>
        <v>1.11244758522971</v>
      </c>
      <c r="E7" s="7">
        <f>dir_radn_diffs!E7/'[1]843_dir'!E7</f>
        <v>1.056100693732143</v>
      </c>
      <c r="F7" s="7">
        <f>dir_radn_diffs!F7/'[1]843_dir'!F7</f>
        <v>1.0012892979011363</v>
      </c>
      <c r="G7" s="7">
        <f>dir_radn_diffs!G7/'[1]843_dir'!G7</f>
        <v>0.9028150805436831</v>
      </c>
      <c r="H7" s="7">
        <f>dir_radn_diffs!H7/'[1]843_dir'!H7</f>
        <v>0.8519601622391545</v>
      </c>
      <c r="I7" s="7">
        <f>dir_radn_diffs!I7/'[1]843_dir'!I7</f>
        <v>0.9072309037854218</v>
      </c>
      <c r="J7" s="7">
        <f>dir_radn_diffs!J7/'[1]843_dir'!J7</f>
        <v>0.9772614360134121</v>
      </c>
      <c r="K7" s="7">
        <f>dir_radn_diffs!K7/'[1]843_dir'!K7</f>
        <v>1.1435089958070288</v>
      </c>
      <c r="L7" s="7">
        <f>dir_radn_diffs!L7/'[1]843_dir'!L7</f>
        <v>1.4831571764611486</v>
      </c>
      <c r="M7" s="7">
        <f>dir_radn_diffs!M7/'[1]843_dir'!M7</f>
        <v>1.277313405122154</v>
      </c>
      <c r="N7" s="6" t="s">
        <v>1</v>
      </c>
    </row>
    <row r="8" spans="1:14" ht="11.25">
      <c r="A8" s="4" t="s">
        <v>57</v>
      </c>
      <c r="B8" s="7">
        <f>dir_radn_diffs!B8/'[1]843_dir'!B8</f>
        <v>1.348008300440356</v>
      </c>
      <c r="C8" s="7">
        <f>dir_radn_diffs!C8/'[1]843_dir'!C8</f>
        <v>1.222091479386273</v>
      </c>
      <c r="D8" s="7">
        <f>dir_radn_diffs!D8/'[1]843_dir'!D8</f>
        <v>1.2031843482287545</v>
      </c>
      <c r="E8" s="7">
        <f>dir_radn_diffs!E8/'[1]843_dir'!E8</f>
        <v>1.124315049917998</v>
      </c>
      <c r="F8" s="7">
        <f>dir_radn_diffs!F8/'[1]843_dir'!F8</f>
        <v>1.0596010623993894</v>
      </c>
      <c r="G8" s="7">
        <f>dir_radn_diffs!G8/'[1]843_dir'!G8</f>
        <v>0.9607167737518285</v>
      </c>
      <c r="H8" s="7">
        <f>dir_radn_diffs!H8/'[1]843_dir'!H8</f>
        <v>0.9059726232477976</v>
      </c>
      <c r="I8" s="7">
        <f>dir_radn_diffs!I8/'[1]843_dir'!I8</f>
        <v>0.9462178566111293</v>
      </c>
      <c r="J8" s="7">
        <f>dir_radn_diffs!J8/'[1]843_dir'!J8</f>
        <v>1.0186809569565645</v>
      </c>
      <c r="K8" s="7">
        <f>dir_radn_diffs!K8/'[1]843_dir'!K8</f>
        <v>1.2261583945328673</v>
      </c>
      <c r="L8" s="7">
        <f>dir_radn_diffs!L8/'[1]843_dir'!L8</f>
        <v>1.5716383212609055</v>
      </c>
      <c r="M8" s="7">
        <f>dir_radn_diffs!M8/'[1]843_dir'!M8</f>
        <v>1.3405410549027998</v>
      </c>
      <c r="N8" s="6" t="s">
        <v>1</v>
      </c>
    </row>
    <row r="9" spans="1:14" ht="11.25">
      <c r="A9" s="4" t="s">
        <v>4</v>
      </c>
      <c r="B9" s="7">
        <f>dir_radn_diffs!B9/'[1]843_dir'!B9</f>
        <v>0.38904913664758456</v>
      </c>
      <c r="C9" s="7">
        <f>dir_radn_diffs!C9/'[1]843_dir'!C9</f>
        <v>0.2284913904331481</v>
      </c>
      <c r="D9" s="7">
        <f>dir_radn_diffs!D9/'[1]843_dir'!D9</f>
        <v>0.1653184654221359</v>
      </c>
      <c r="E9" s="7">
        <f>dir_radn_diffs!E9/'[1]843_dir'!E9</f>
        <v>0.06632396072598079</v>
      </c>
      <c r="F9" s="7">
        <f>dir_radn_diffs!F9/'[1]843_dir'!F9</f>
        <v>0.06117397911430298</v>
      </c>
      <c r="G9" s="7">
        <f>dir_radn_diffs!G9/'[1]843_dir'!G9</f>
        <v>0.10813649701882269</v>
      </c>
      <c r="H9" s="7">
        <f>dir_radn_diffs!H9/'[1]843_dir'!H9</f>
        <v>0.11453849880701104</v>
      </c>
      <c r="I9" s="7">
        <f>dir_radn_diffs!I9/'[1]843_dir'!I9</f>
        <v>0.09718529470610651</v>
      </c>
      <c r="J9" s="7">
        <f>dir_radn_diffs!J9/'[1]843_dir'!J9</f>
        <v>0.12724345186583327</v>
      </c>
      <c r="K9" s="7">
        <f>dir_radn_diffs!K9/'[1]843_dir'!K9</f>
        <v>0.2348892622989242</v>
      </c>
      <c r="L9" s="7">
        <f>dir_radn_diffs!L9/'[1]843_dir'!L9</f>
        <v>0.29734240779395066</v>
      </c>
      <c r="M9" s="7">
        <f>dir_radn_diffs!M9/'[1]843_dir'!M9</f>
        <v>0.40992319844589886</v>
      </c>
      <c r="N9" s="6" t="s">
        <v>1</v>
      </c>
    </row>
    <row r="10" spans="1:14" ht="11.25">
      <c r="A10" s="4" t="s">
        <v>5</v>
      </c>
      <c r="B10" s="7">
        <f>dir_radn_diffs!B10/'[1]843_dir'!B10</f>
        <v>0.9510261420686564</v>
      </c>
      <c r="C10" s="7">
        <f>dir_radn_diffs!C10/'[1]843_dir'!C10</f>
        <v>0.9814426722232832</v>
      </c>
      <c r="D10" s="7">
        <f>dir_radn_diffs!D10/'[1]843_dir'!D10</f>
        <v>1.0384349865999298</v>
      </c>
      <c r="E10" s="7">
        <f>dir_radn_diffs!E10/'[1]843_dir'!E10</f>
        <v>1.0866094685175411</v>
      </c>
      <c r="F10" s="7">
        <f>dir_radn_diffs!F10/'[1]843_dir'!F10</f>
        <v>1.0411482302400323</v>
      </c>
      <c r="G10" s="7">
        <f>dir_radn_diffs!G10/'[1]843_dir'!G10</f>
        <v>0.8274932249116408</v>
      </c>
      <c r="H10" s="7">
        <f>dir_radn_diffs!H10/'[1]843_dir'!H10</f>
        <v>0.7596428533121803</v>
      </c>
      <c r="I10" s="7">
        <f>dir_radn_diffs!I10/'[1]843_dir'!I10</f>
        <v>0.8882524377015822</v>
      </c>
      <c r="J10" s="7">
        <f>dir_radn_diffs!J10/'[1]843_dir'!J10</f>
        <v>0.9113564259544501</v>
      </c>
      <c r="K10" s="7">
        <f>dir_radn_diffs!K10/'[1]843_dir'!K10</f>
        <v>0.9877369113725802</v>
      </c>
      <c r="L10" s="7">
        <f>dir_radn_diffs!L10/'[1]843_dir'!L10</f>
        <v>1.26102233879421</v>
      </c>
      <c r="M10" s="7">
        <f>dir_radn_diffs!M10/'[1]843_dir'!M10</f>
        <v>0.9216687778500205</v>
      </c>
      <c r="N10" s="6" t="s">
        <v>1</v>
      </c>
    </row>
    <row r="11" spans="1:14" ht="11.25">
      <c r="A11" s="4" t="s">
        <v>58</v>
      </c>
      <c r="B11" s="7">
        <f>dir_radn_diffs!B11/'[1]843_dir'!B11</f>
        <v>0.9589591637927715</v>
      </c>
      <c r="C11" s="7">
        <f>dir_radn_diffs!C11/'[1]843_dir'!C11</f>
        <v>0.9936000889531249</v>
      </c>
      <c r="D11" s="7">
        <f>dir_radn_diffs!D11/'[1]843_dir'!D11</f>
        <v>1.0378658828066185</v>
      </c>
      <c r="E11" s="7">
        <f>dir_radn_diffs!E11/'[1]843_dir'!E11</f>
        <v>1.057991089192017</v>
      </c>
      <c r="F11" s="7">
        <f>dir_radn_diffs!F11/'[1]843_dir'!F11</f>
        <v>0.9984270832850866</v>
      </c>
      <c r="G11" s="7">
        <f>dir_radn_diffs!G11/'[1]843_dir'!G11</f>
        <v>0.8525802767330058</v>
      </c>
      <c r="H11" s="7">
        <f>dir_radn_diffs!H11/'[1]843_dir'!H11</f>
        <v>0.7914341244407865</v>
      </c>
      <c r="I11" s="7">
        <f>dir_radn_diffs!I11/'[1]843_dir'!I11</f>
        <v>0.8490325619050229</v>
      </c>
      <c r="J11" s="7">
        <f>dir_radn_diffs!J11/'[1]843_dir'!J11</f>
        <v>0.8914375050907313</v>
      </c>
      <c r="K11" s="7">
        <f>dir_radn_diffs!K11/'[1]843_dir'!K11</f>
        <v>0.9912691322339434</v>
      </c>
      <c r="L11" s="7">
        <f>dir_radn_diffs!L11/'[1]843_dir'!L11</f>
        <v>1.274295913466955</v>
      </c>
      <c r="M11" s="7">
        <f>dir_radn_diffs!M11/'[1]843_dir'!M11</f>
        <v>0.9306178564569009</v>
      </c>
      <c r="N11" s="6" t="s">
        <v>1</v>
      </c>
    </row>
    <row r="12" spans="1:14" ht="11.25">
      <c r="A12" s="4" t="s">
        <v>6</v>
      </c>
      <c r="B12" s="7">
        <f>dir_radn_diffs!B12/'[1]843_dir'!B12</f>
        <v>-0.01751129962135721</v>
      </c>
      <c r="C12" s="7">
        <f>dir_radn_diffs!C12/'[1]843_dir'!C12</f>
        <v>0.021446265760020244</v>
      </c>
      <c r="D12" s="7">
        <f>dir_radn_diffs!D12/'[1]843_dir'!D12</f>
        <v>0.19928379027118204</v>
      </c>
      <c r="E12" s="7">
        <f>dir_radn_diffs!E12/'[1]843_dir'!E12</f>
        <v>0.2861754966034452</v>
      </c>
      <c r="F12" s="7">
        <f>dir_radn_diffs!F12/'[1]843_dir'!F12</f>
        <v>0.37097001361630877</v>
      </c>
      <c r="G12" s="7">
        <f>dir_radn_diffs!G12/'[1]843_dir'!G12</f>
        <v>0.5904327985717975</v>
      </c>
      <c r="H12" s="7">
        <f>dir_radn_diffs!H12/'[1]843_dir'!H12</f>
        <v>0.5438906548990269</v>
      </c>
      <c r="I12" s="7">
        <f>dir_radn_diffs!I12/'[1]843_dir'!I12</f>
        <v>0.32860981607928547</v>
      </c>
      <c r="J12" s="7">
        <f>dir_radn_diffs!J12/'[1]843_dir'!J12</f>
        <v>0.2738593965695748</v>
      </c>
      <c r="K12" s="7">
        <f>dir_radn_diffs!K12/'[1]843_dir'!K12</f>
        <v>0.1888292451105702</v>
      </c>
      <c r="L12" s="7">
        <f>dir_radn_diffs!L12/'[1]843_dir'!L12</f>
        <v>0.012548675233024602</v>
      </c>
      <c r="M12" s="7">
        <f>dir_radn_diffs!M12/'[1]843_dir'!M12</f>
        <v>-0.026274212077725213</v>
      </c>
      <c r="N12" s="6" t="s">
        <v>1</v>
      </c>
    </row>
    <row r="13" spans="1:14" ht="11.25">
      <c r="A13" s="4" t="s">
        <v>77</v>
      </c>
      <c r="B13" s="7">
        <f>dir_radn_diffs!B13/'[1]843_dir'!B13</f>
        <v>0.029164316167134476</v>
      </c>
      <c r="C13" s="7">
        <f>dir_radn_diffs!C13/'[1]843_dir'!C13</f>
        <v>0.15369896708627173</v>
      </c>
      <c r="D13" s="7">
        <f>dir_radn_diffs!D13/'[1]843_dir'!D13</f>
        <v>0.15824097606325704</v>
      </c>
      <c r="E13" s="7">
        <f>dir_radn_diffs!E13/'[1]843_dir'!E13</f>
        <v>0.03986569665157668</v>
      </c>
      <c r="F13" s="7">
        <f>dir_radn_diffs!F13/'[1]843_dir'!F13</f>
        <v>0.01776170158304519</v>
      </c>
      <c r="G13" s="7">
        <f>dir_radn_diffs!G13/'[1]843_dir'!G13</f>
        <v>0.028720537497174386</v>
      </c>
      <c r="H13" s="7">
        <f>dir_radn_diffs!H13/'[1]843_dir'!H13</f>
        <v>0.040747836737310965</v>
      </c>
      <c r="I13" s="7">
        <f>dir_radn_diffs!I13/'[1]843_dir'!I13</f>
        <v>0.027370513596218997</v>
      </c>
      <c r="J13" s="7">
        <f>dir_radn_diffs!J13/'[1]843_dir'!J13</f>
        <v>0.04532794260327682</v>
      </c>
      <c r="K13" s="7">
        <f>dir_radn_diffs!K13/'[1]843_dir'!K13</f>
        <v>0.16129104825520013</v>
      </c>
      <c r="L13" s="7">
        <f>dir_radn_diffs!L13/'[1]843_dir'!L13</f>
        <v>0.19025845856556323</v>
      </c>
      <c r="M13" s="7">
        <f>dir_radn_diffs!M13/'[1]843_dir'!M13</f>
        <v>0.02924251300509774</v>
      </c>
      <c r="N13" s="6" t="s">
        <v>1</v>
      </c>
    </row>
    <row r="14" spans="1:14" ht="11.25">
      <c r="A14" s="4" t="s">
        <v>75</v>
      </c>
      <c r="B14" s="7">
        <f>dir_radn_diffs!B14/'[1]843_dir'!B14</f>
        <v>0.18122262052568977</v>
      </c>
      <c r="C14" s="7">
        <f>dir_radn_diffs!C14/'[1]843_dir'!C14</f>
        <v>0.21002700654437712</v>
      </c>
      <c r="D14" s="7">
        <f>dir_radn_diffs!D14/'[1]843_dir'!D14</f>
        <v>0.35305358733070624</v>
      </c>
      <c r="E14" s="7">
        <f>dir_radn_diffs!E14/'[1]843_dir'!E14</f>
        <v>0.31153066992653083</v>
      </c>
      <c r="F14" s="7">
        <f>dir_radn_diffs!F14/'[1]843_dir'!F14</f>
        <v>0.0937120385504014</v>
      </c>
      <c r="G14" s="7">
        <f>dir_radn_diffs!G14/'[1]843_dir'!G14</f>
        <v>0.06835154547653081</v>
      </c>
      <c r="H14" s="7">
        <f>dir_radn_diffs!H14/'[1]843_dir'!H14</f>
        <v>0.05845342782627989</v>
      </c>
      <c r="I14" s="7">
        <f>dir_radn_diffs!I14/'[1]843_dir'!I14</f>
        <v>0.08356117871436267</v>
      </c>
      <c r="J14" s="7">
        <f>dir_radn_diffs!J14/'[1]843_dir'!J14</f>
        <v>0.2859729345667892</v>
      </c>
      <c r="K14" s="7">
        <f>dir_radn_diffs!K14/'[1]843_dir'!K14</f>
        <v>0.35856059843657073</v>
      </c>
      <c r="L14" s="7">
        <f>dir_radn_diffs!L14/'[1]843_dir'!L14</f>
        <v>0.25825558940187177</v>
      </c>
      <c r="M14" s="7">
        <f>dir_radn_diffs!M14/'[1]843_dir'!M14</f>
        <v>0.20088935718906684</v>
      </c>
      <c r="N14" s="6" t="s">
        <v>1</v>
      </c>
    </row>
    <row r="15" spans="1:14" ht="11.25">
      <c r="A15" s="4" t="s">
        <v>76</v>
      </c>
      <c r="B15" s="7">
        <f>dir_radn_diffs!B15/'[1]843_dir'!B15</f>
        <v>0.00793302172411486</v>
      </c>
      <c r="C15" s="7">
        <f>dir_radn_diffs!C15/'[1]843_dir'!C15</f>
        <v>0.01215741672984184</v>
      </c>
      <c r="D15" s="7">
        <f>dir_radn_diffs!D15/'[1]843_dir'!D15</f>
        <v>-0.000569103793311322</v>
      </c>
      <c r="E15" s="7">
        <f>dir_radn_diffs!E15/'[1]843_dir'!E15</f>
        <v>-0.028618379325523982</v>
      </c>
      <c r="F15" s="7">
        <f>dir_radn_diffs!F15/'[1]843_dir'!F15</f>
        <v>-0.04272114695494566</v>
      </c>
      <c r="G15" s="7">
        <f>dir_radn_diffs!G15/'[1]843_dir'!G15</f>
        <v>0.025087051821365017</v>
      </c>
      <c r="H15" s="7">
        <f>dir_radn_diffs!H15/'[1]843_dir'!H15</f>
        <v>0.031791271128606205</v>
      </c>
      <c r="I15" s="7">
        <f>dir_radn_diffs!I15/'[1]843_dir'!I15</f>
        <v>-0.039219875796559396</v>
      </c>
      <c r="J15" s="7">
        <f>dir_radn_diffs!J15/'[1]843_dir'!J15</f>
        <v>-0.019918920863718808</v>
      </c>
      <c r="K15" s="7">
        <f>dir_radn_diffs!K15/'[1]843_dir'!K15</f>
        <v>0.0035322208613630785</v>
      </c>
      <c r="L15" s="7">
        <f>dir_radn_diffs!L15/'[1]843_dir'!L15</f>
        <v>0.0132735746727448</v>
      </c>
      <c r="M15" s="7">
        <f>dir_radn_diffs!M15/'[1]843_dir'!M15</f>
        <v>0.008949078606880377</v>
      </c>
      <c r="N15" s="6" t="s">
        <v>1</v>
      </c>
    </row>
    <row r="16" spans="1:14" ht="11.25">
      <c r="A16" s="4" t="s">
        <v>78</v>
      </c>
      <c r="B16" s="7">
        <f>dir_radn_diffs!B16/'[1]843_dir'!B16</f>
        <v>0</v>
      </c>
      <c r="C16" s="7">
        <f>dir_radn_diffs!C16/'[1]843_dir'!C16</f>
        <v>-0.00018288028751037638</v>
      </c>
      <c r="D16" s="7">
        <f>dir_radn_diffs!D16/'[1]843_dir'!D16</f>
        <v>-0.024162957139848926</v>
      </c>
      <c r="E16" s="7">
        <f>dir_radn_diffs!E16/'[1]843_dir'!E16</f>
        <v>0.02181766386452656</v>
      </c>
      <c r="F16" s="7">
        <f>dir_radn_diffs!F16/'[1]843_dir'!F16</f>
        <v>0.058537081554024886</v>
      </c>
      <c r="G16" s="7">
        <f>dir_radn_diffs!G16/'[1]843_dir'!G16</f>
        <v>0.0724542958765736</v>
      </c>
      <c r="H16" s="7">
        <f>dir_radn_diffs!H16/'[1]843_dir'!H16</f>
        <v>0.06354405699184171</v>
      </c>
      <c r="I16" s="7">
        <f>dir_radn_diffs!I16/'[1]843_dir'!I16</f>
        <v>0.04823568467132636</v>
      </c>
      <c r="J16" s="7">
        <f>dir_radn_diffs!J16/'[1]843_dir'!J16</f>
        <v>0.023114440396360052</v>
      </c>
      <c r="K16" s="7">
        <f>dir_radn_diffs!K16/'[1]843_dir'!K16</f>
        <v>-0.025070771706519224</v>
      </c>
      <c r="L16" s="7">
        <f>dir_radn_diffs!L16/'[1]843_dir'!L16</f>
        <v>-0.00023187790592741283</v>
      </c>
      <c r="M16" s="7">
        <f>dir_radn_diffs!M16/'[1]843_dir'!M16</f>
        <v>0</v>
      </c>
      <c r="N16" s="6" t="s">
        <v>1</v>
      </c>
    </row>
    <row r="17" spans="1:14" ht="11.25">
      <c r="A17" s="4" t="s">
        <v>79</v>
      </c>
      <c r="B17" s="7">
        <f>dir_radn_diffs!B17/'[1]843_dir'!B17</f>
        <v>0</v>
      </c>
      <c r="C17" s="7">
        <f>dir_radn_diffs!C17/'[1]843_dir'!C17</f>
        <v>0.124309242807393</v>
      </c>
      <c r="D17" s="7">
        <f>dir_radn_diffs!D17/'[1]843_dir'!D17</f>
        <v>0.18856164361562752</v>
      </c>
      <c r="E17" s="7">
        <f>dir_radn_diffs!E17/'[1]843_dir'!E17</f>
        <v>0.19383462787885994</v>
      </c>
      <c r="F17" s="7">
        <f>dir_radn_diffs!F17/'[1]843_dir'!F17</f>
        <v>0.081547363258108</v>
      </c>
      <c r="G17" s="7">
        <f>dir_radn_diffs!G17/'[1]843_dir'!G17</f>
        <v>0.08253749951237463</v>
      </c>
      <c r="H17" s="7">
        <f>dir_radn_diffs!H17/'[1]843_dir'!H17</f>
        <v>0.08046972020928443</v>
      </c>
      <c r="I17" s="7">
        <f>dir_radn_diffs!I17/'[1]843_dir'!I17</f>
        <v>0.0702537739582439</v>
      </c>
      <c r="J17" s="7">
        <f>dir_radn_diffs!J17/'[1]843_dir'!J17</f>
        <v>0.14383421490649861</v>
      </c>
      <c r="K17" s="7">
        <f>dir_radn_diffs!K17/'[1]843_dir'!K17</f>
        <v>0.16472104811764704</v>
      </c>
      <c r="L17" s="7">
        <f>dir_radn_diffs!L17/'[1]843_dir'!L17</f>
        <v>0.17775600991070448</v>
      </c>
      <c r="M17" s="7">
        <f>dir_radn_diffs!M17/'[1]843_dir'!M17</f>
        <v>0</v>
      </c>
      <c r="N17" s="6" t="s">
        <v>1</v>
      </c>
    </row>
    <row r="18" spans="1:14" ht="11.25">
      <c r="A18" s="4" t="s">
        <v>81</v>
      </c>
      <c r="B18" s="7">
        <f>dir_radn_diffs!B18/'[1]843_dir'!B18</f>
        <v>0.3735923614400158</v>
      </c>
      <c r="C18" s="7">
        <f>dir_radn_diffs!C18/'[1]843_dir'!C18</f>
        <v>0.4961254827743658</v>
      </c>
      <c r="D18" s="7">
        <f>dir_radn_diffs!D18/'[1]843_dir'!D18</f>
        <v>0.703758034405306</v>
      </c>
      <c r="E18" s="7">
        <f>dir_radn_diffs!E18/'[1]843_dir'!E18</f>
        <v>0.6107955000925905</v>
      </c>
      <c r="F18" s="7">
        <f>dir_radn_diffs!F18/'[1]843_dir'!F18</f>
        <v>0.5131754714336105</v>
      </c>
      <c r="G18" s="7">
        <f>dir_radn_diffs!G18/'[1]843_dir'!G18</f>
        <v>0.386255996122101</v>
      </c>
      <c r="H18" s="7">
        <f>dir_radn_diffs!H18/'[1]843_dir'!H18</f>
        <v>0.3684317918594133</v>
      </c>
      <c r="I18" s="7">
        <f>dir_radn_diffs!I18/'[1]843_dir'!I18</f>
        <v>0.47883481626564467</v>
      </c>
      <c r="J18" s="7">
        <f>dir_radn_diffs!J18/'[1]843_dir'!J18</f>
        <v>0.6020764792488579</v>
      </c>
      <c r="K18" s="7">
        <f>dir_radn_diffs!K18/'[1]843_dir'!K18</f>
        <v>0.7225807308227393</v>
      </c>
      <c r="L18" s="7">
        <f>dir_radn_diffs!L18/'[1]843_dir'!L18</f>
        <v>0.5887471350641028</v>
      </c>
      <c r="M18" s="7">
        <f>dir_radn_diffs!M18/'[1]843_dir'!M18</f>
        <v>0.3239206577350174</v>
      </c>
      <c r="N18" s="6" t="s">
        <v>1</v>
      </c>
    </row>
    <row r="19" spans="1:14" ht="11.25">
      <c r="A19" s="4" t="s">
        <v>80</v>
      </c>
      <c r="B19" s="7">
        <f>dir_radn_diffs!B19/'[1]843_dir'!B19</f>
        <v>-0.03676308662388963</v>
      </c>
      <c r="C19" s="7">
        <f>dir_radn_diffs!C19/'[1]843_dir'!C19</f>
        <v>-0.04868765296118939</v>
      </c>
      <c r="D19" s="7">
        <f>dir_radn_diffs!D19/'[1]843_dir'!D19</f>
        <v>-0.08748686168747905</v>
      </c>
      <c r="E19" s="7">
        <f>dir_radn_diffs!E19/'[1]843_dir'!E19</f>
        <v>0.01726831612698039</v>
      </c>
      <c r="F19" s="7">
        <f>dir_radn_diffs!F19/'[1]843_dir'!F19</f>
        <v>0.04386099925098703</v>
      </c>
      <c r="G19" s="7">
        <f>dir_radn_diffs!G19/'[1]843_dir'!G19</f>
        <v>0.044218739915448765</v>
      </c>
      <c r="H19" s="7">
        <f>dir_radn_diffs!H19/'[1]843_dir'!H19</f>
        <v>0.040981430547425486</v>
      </c>
      <c r="I19" s="7">
        <f>dir_radn_diffs!I19/'[1]843_dir'!I19</f>
        <v>0.06029309593068553</v>
      </c>
      <c r="J19" s="7">
        <f>dir_radn_diffs!J19/'[1]843_dir'!J19</f>
        <v>0.03716324378117351</v>
      </c>
      <c r="K19" s="7">
        <f>dir_radn_diffs!K19/'[1]843_dir'!K19</f>
        <v>-0.09027166648412717</v>
      </c>
      <c r="L19" s="7">
        <f>dir_radn_diffs!L19/'[1]843_dir'!L19</f>
        <v>-0.0608274429327997</v>
      </c>
      <c r="M19" s="7">
        <f>dir_radn_diffs!M19/'[1]843_dir'!M19</f>
        <v>-0.03692542063873867</v>
      </c>
      <c r="N19" s="6" t="s">
        <v>1</v>
      </c>
    </row>
    <row r="20" spans="1:14" ht="11.25">
      <c r="A20" s="4" t="s">
        <v>82</v>
      </c>
      <c r="B20" s="7">
        <f>dir_radn_diffs!B20/'[1]843_dir'!B20</f>
        <v>-0.05989758037666183</v>
      </c>
      <c r="C20" s="7">
        <f>dir_radn_diffs!C20/'[1]843_dir'!C20</f>
        <v>-0.06548307844438962</v>
      </c>
      <c r="D20" s="7">
        <f>dir_radn_diffs!D20/'[1]843_dir'!D20</f>
        <v>0.013969232546496218</v>
      </c>
      <c r="E20" s="7">
        <f>dir_radn_diffs!E20/'[1]843_dir'!E20</f>
        <v>0.07802273930418262</v>
      </c>
      <c r="F20" s="7">
        <f>dir_radn_diffs!F20/'[1]843_dir'!F20</f>
        <v>0.03414104226896532</v>
      </c>
      <c r="G20" s="7">
        <f>dir_radn_diffs!G20/'[1]843_dir'!G20</f>
        <v>-0.035152357684353146</v>
      </c>
      <c r="H20" s="7">
        <f>dir_radn_diffs!H20/'[1]843_dir'!H20</f>
        <v>-0.0022360611341235965</v>
      </c>
      <c r="I20" s="7">
        <f>dir_radn_diffs!I20/'[1]843_dir'!I20</f>
        <v>0.052702997792615974</v>
      </c>
      <c r="J20" s="7">
        <f>dir_radn_diffs!J20/'[1]843_dir'!J20</f>
        <v>0.07397471951901016</v>
      </c>
      <c r="K20" s="7">
        <f>dir_radn_diffs!K20/'[1]843_dir'!K20</f>
        <v>-0.0017415747876590487</v>
      </c>
      <c r="L20" s="7">
        <f>dir_radn_diffs!L20/'[1]843_dir'!L20</f>
        <v>-0.1466724924756759</v>
      </c>
      <c r="M20" s="7">
        <f>dir_radn_diffs!M20/'[1]843_dir'!M20</f>
        <v>-0.05923167120311568</v>
      </c>
      <c r="N20" s="6" t="s">
        <v>1</v>
      </c>
    </row>
    <row r="21" spans="1:14" ht="11.25">
      <c r="A21" s="4" t="s">
        <v>83</v>
      </c>
      <c r="B21" s="7">
        <f>dir_radn_diffs!B21/'[1]843_dir'!B21</f>
        <v>0</v>
      </c>
      <c r="C21" s="7">
        <f>dir_radn_diffs!C21/'[1]843_dir'!C21</f>
        <v>0.12449212309490337</v>
      </c>
      <c r="D21" s="7">
        <f>dir_radn_diffs!D21/'[1]843_dir'!D21</f>
        <v>0.21272460075547645</v>
      </c>
      <c r="E21" s="7">
        <f>dir_radn_diffs!E21/'[1]843_dir'!E21</f>
        <v>0.17201696401433342</v>
      </c>
      <c r="F21" s="7">
        <f>dir_radn_diffs!F21/'[1]843_dir'!F21</f>
        <v>0.02301028170408312</v>
      </c>
      <c r="G21" s="7">
        <f>dir_radn_diffs!G21/'[1]843_dir'!G21</f>
        <v>0.010083203635801034</v>
      </c>
      <c r="H21" s="7">
        <f>dir_radn_diffs!H21/'[1]843_dir'!H21</f>
        <v>0.016925663217442734</v>
      </c>
      <c r="I21" s="7">
        <f>dir_radn_diffs!I21/'[1]843_dir'!I21</f>
        <v>0.022018089286917546</v>
      </c>
      <c r="J21" s="7">
        <f>dir_radn_diffs!J21/'[1]843_dir'!J21</f>
        <v>0.12071977451013854</v>
      </c>
      <c r="K21" s="7">
        <f>dir_radn_diffs!K21/'[1]843_dir'!K21</f>
        <v>0.18979181982416624</v>
      </c>
      <c r="L21" s="7">
        <f>dir_radn_diffs!L21/'[1]843_dir'!L21</f>
        <v>0.1779878878166319</v>
      </c>
      <c r="M21" s="7">
        <f>dir_radn_diffs!M21/'[1]843_dir'!M21</f>
        <v>0</v>
      </c>
      <c r="N21" s="6" t="s">
        <v>1</v>
      </c>
    </row>
    <row r="22" spans="1:14" ht="11.25">
      <c r="A22" s="4" t="s">
        <v>59</v>
      </c>
      <c r="B22" s="7">
        <f>dir_radn_diffs!B22/'[1]843_dir'!B22</f>
        <v>0.06301010886821828</v>
      </c>
      <c r="C22" s="7">
        <f>dir_radn_diffs!C22/'[1]843_dir'!C22</f>
        <v>0.059015458944157</v>
      </c>
      <c r="D22" s="7">
        <f>dir_radn_diffs!D22/'[1]843_dir'!D22</f>
        <v>0.0907367629990443</v>
      </c>
      <c r="E22" s="7">
        <f>dir_radn_diffs!E22/'[1]843_dir'!E22</f>
        <v>0.06821435618585474</v>
      </c>
      <c r="F22" s="7">
        <f>dir_radn_diffs!F22/'[1]843_dir'!F22</f>
        <v>0.05831176449825324</v>
      </c>
      <c r="G22" s="7">
        <f>dir_radn_diffs!G22/'[1]843_dir'!G22</f>
        <v>0.05790169320814541</v>
      </c>
      <c r="H22" s="7">
        <f>dir_radn_diffs!H22/'[1]843_dir'!H22</f>
        <v>0.05401246100864311</v>
      </c>
      <c r="I22" s="7">
        <f>dir_radn_diffs!I22/'[1]843_dir'!I22</f>
        <v>0.03898695282570758</v>
      </c>
      <c r="J22" s="7">
        <f>dir_radn_diffs!J22/'[1]843_dir'!J22</f>
        <v>0.04141952094315237</v>
      </c>
      <c r="K22" s="7">
        <f>dir_radn_diffs!K22/'[1]843_dir'!K22</f>
        <v>0.08264939872583883</v>
      </c>
      <c r="L22" s="7">
        <f>dir_radn_diffs!L22/'[1]843_dir'!L22</f>
        <v>0.08848114479975679</v>
      </c>
      <c r="M22" s="7">
        <f>dir_radn_diffs!M22/'[1]843_dir'!M22</f>
        <v>0.06322764978064574</v>
      </c>
      <c r="N22" s="6" t="s">
        <v>1</v>
      </c>
    </row>
    <row r="23" spans="1:14" ht="11.25">
      <c r="A23" s="4" t="s">
        <v>60</v>
      </c>
      <c r="B23" s="7">
        <f>dir_radn_diffs!B23/'[1]843_dir'!B23</f>
        <v>0.8431995201031162</v>
      </c>
      <c r="C23" s="7">
        <f>dir_radn_diffs!C23/'[1]843_dir'!C23</f>
        <v>1.000370040409625</v>
      </c>
      <c r="D23" s="7">
        <f>dir_radn_diffs!D23/'[1]843_dir'!D23</f>
        <v>1.099276554661016</v>
      </c>
      <c r="E23" s="7">
        <f>dir_radn_diffs!E23/'[1]843_dir'!E23</f>
        <v>0.8186846567550673</v>
      </c>
      <c r="F23" s="7">
        <f>dir_radn_diffs!F23/'[1]843_dir'!F23</f>
        <v>0.6761149175185698</v>
      </c>
      <c r="G23" s="7">
        <f>dir_radn_diffs!G23/'[1]843_dir'!G23</f>
        <v>0.635725899424747</v>
      </c>
      <c r="H23" s="7">
        <f>dir_radn_diffs!H23/'[1]843_dir'!H23</f>
        <v>0.5995719334841123</v>
      </c>
      <c r="I23" s="7">
        <f>dir_radn_diffs!I23/'[1]843_dir'!I23</f>
        <v>0.5970920964725355</v>
      </c>
      <c r="J23" s="7">
        <f>dir_radn_diffs!J23/'[1]843_dir'!J23</f>
        <v>0.7206744427908439</v>
      </c>
      <c r="K23" s="7">
        <f>dir_radn_diffs!K23/'[1]843_dir'!K23</f>
        <v>1.070125460078499</v>
      </c>
      <c r="L23" s="7">
        <f>dir_radn_diffs!L23/'[1]843_dir'!L23</f>
        <v>1.2206263539862257</v>
      </c>
      <c r="M23" s="7">
        <f>dir_radn_diffs!M23/'[1]843_dir'!M23</f>
        <v>0.8307746183330441</v>
      </c>
      <c r="N23" s="6" t="s">
        <v>2</v>
      </c>
    </row>
    <row r="24" spans="1:14" ht="11.25">
      <c r="A24" s="4" t="s">
        <v>61</v>
      </c>
      <c r="B24" s="7">
        <f>dir_radn_diffs!B24/'[1]843_dir'!B24</f>
        <v>0.812018553451082</v>
      </c>
      <c r="C24" s="7">
        <f>dir_radn_diffs!C24/'[1]843_dir'!C24</f>
        <v>0.8475480040718913</v>
      </c>
      <c r="D24" s="7">
        <f>dir_radn_diffs!D24/'[1]843_dir'!D24</f>
        <v>0.9522840959869676</v>
      </c>
      <c r="E24" s="7">
        <f>dir_radn_diffs!E24/'[1]843_dir'!E24</f>
        <v>1.005646615146149</v>
      </c>
      <c r="F24" s="7">
        <f>dir_radn_diffs!F24/'[1]843_dir'!F24</f>
        <v>0.8778769207161973</v>
      </c>
      <c r="G24" s="7">
        <f>dir_radn_diffs!G24/'[1]843_dir'!G24</f>
        <v>0.7591835252667606</v>
      </c>
      <c r="H24" s="7">
        <f>dir_radn_diffs!H24/'[1]843_dir'!H24</f>
        <v>0.6958801376604407</v>
      </c>
      <c r="I24" s="7">
        <f>dir_radn_diffs!I24/'[1]843_dir'!I24</f>
        <v>0.7401616523041582</v>
      </c>
      <c r="J24" s="7">
        <f>dir_radn_diffs!J24/'[1]843_dir'!J24</f>
        <v>0.843692905474734</v>
      </c>
      <c r="K24" s="7">
        <f>dir_radn_diffs!K24/'[1]843_dir'!K24</f>
        <v>0.9171627801503772</v>
      </c>
      <c r="L24" s="7">
        <f>dir_radn_diffs!L24/'[1]843_dir'!L24</f>
        <v>1.0319124413503793</v>
      </c>
      <c r="M24" s="7">
        <f>dir_radn_diffs!M24/'[1]843_dir'!M24</f>
        <v>0.7993283291399246</v>
      </c>
      <c r="N24" s="6" t="s">
        <v>2</v>
      </c>
    </row>
    <row r="25" spans="1:14" ht="11.25">
      <c r="A25" s="4" t="s">
        <v>62</v>
      </c>
      <c r="B25" s="7">
        <f>dir_radn_diffs!B25/'[1]843_dir'!B25</f>
        <v>0.8411828696182164</v>
      </c>
      <c r="C25" s="7">
        <f>dir_radn_diffs!C25/'[1]843_dir'!C25</f>
        <v>1.001246971158163</v>
      </c>
      <c r="D25" s="7">
        <f>dir_radn_diffs!D25/'[1]843_dir'!D25</f>
        <v>1.1105250720502247</v>
      </c>
      <c r="E25" s="7">
        <f>dir_radn_diffs!E25/'[1]843_dir'!E25</f>
        <v>1.0455123117977256</v>
      </c>
      <c r="F25" s="7">
        <f>dir_radn_diffs!F25/'[1]843_dir'!F25</f>
        <v>0.8956386222992424</v>
      </c>
      <c r="G25" s="7">
        <f>dir_radn_diffs!G25/'[1]843_dir'!G25</f>
        <v>0.787904062763935</v>
      </c>
      <c r="H25" s="7">
        <f>dir_radn_diffs!H25/'[1]843_dir'!H25</f>
        <v>0.7366279743977516</v>
      </c>
      <c r="I25" s="7">
        <f>dir_radn_diffs!I25/'[1]843_dir'!I25</f>
        <v>0.7675321659003771</v>
      </c>
      <c r="J25" s="7">
        <f>dir_radn_diffs!J25/'[1]843_dir'!J25</f>
        <v>0.8890208480780107</v>
      </c>
      <c r="K25" s="7">
        <f>dir_radn_diffs!K25/'[1]843_dir'!K25</f>
        <v>1.0784538284055774</v>
      </c>
      <c r="L25" s="7">
        <f>dir_radn_diffs!L25/'[1]843_dir'!L25</f>
        <v>1.2221708999159426</v>
      </c>
      <c r="M25" s="7">
        <f>dir_radn_diffs!M25/'[1]843_dir'!M25</f>
        <v>0.8285708421450223</v>
      </c>
      <c r="N25" s="6" t="s">
        <v>2</v>
      </c>
    </row>
    <row r="26" spans="1:14" ht="11.25">
      <c r="A26" s="4" t="s">
        <v>63</v>
      </c>
      <c r="B26" s="7">
        <f>dir_radn_diffs!B26/'[1]843_dir'!B26</f>
        <v>0</v>
      </c>
      <c r="C26" s="7">
        <f>dir_radn_diffs!C26/'[1]843_dir'!C26</f>
        <v>0.0023103559445563793</v>
      </c>
      <c r="D26" s="7">
        <f>dir_radn_diffs!D26/'[1]843_dir'!D26</f>
        <v>-0.014073947921444384</v>
      </c>
      <c r="E26" s="7">
        <f>dir_radn_diffs!E26/'[1]843_dir'!E26</f>
        <v>0.24335055045358348</v>
      </c>
      <c r="F26" s="7">
        <f>dir_radn_diffs!F26/'[1]843_dir'!F26</f>
        <v>0.36217573390728697</v>
      </c>
      <c r="G26" s="7">
        <f>dir_radn_diffs!G26/'[1]843_dir'!G26</f>
        <v>0.3597587519563885</v>
      </c>
      <c r="H26" s="7">
        <f>dir_radn_diffs!H26/'[1]843_dir'!H26</f>
        <v>0.3213013199967424</v>
      </c>
      <c r="I26" s="7">
        <f>dir_radn_diffs!I26/'[1]843_dir'!I26</f>
        <v>0.2874685636724712</v>
      </c>
      <c r="J26" s="7">
        <f>dir_radn_diffs!J26/'[1]843_dir'!J26</f>
        <v>0.1794677046506949</v>
      </c>
      <c r="K26" s="7">
        <f>dir_radn_diffs!K26/'[1]843_dir'!K26</f>
        <v>-0.019121483527451584</v>
      </c>
      <c r="L26" s="7">
        <f>dir_radn_diffs!L26/'[1]843_dir'!L26</f>
        <v>0.003166136219427784</v>
      </c>
      <c r="M26" s="7">
        <f>dir_radn_diffs!M26/'[1]843_dir'!M26</f>
        <v>0</v>
      </c>
      <c r="N26" s="6" t="s">
        <v>2</v>
      </c>
    </row>
    <row r="27" spans="1:14" ht="11.25">
      <c r="A27" s="4" t="s">
        <v>84</v>
      </c>
      <c r="B27" s="7">
        <f>dir_radn_diffs!B27/'[1]843_dir'!B27</f>
        <v>0</v>
      </c>
      <c r="C27" s="7">
        <f>dir_radn_diffs!C27/'[1]843_dir'!C27</f>
        <v>0.0024932362320667554</v>
      </c>
      <c r="D27" s="7">
        <f>dir_radn_diffs!D27/'[1]843_dir'!D27</f>
        <v>0.01008900921840454</v>
      </c>
      <c r="E27" s="7">
        <f>dir_radn_diffs!E27/'[1]843_dir'!E27</f>
        <v>0.22153288658905695</v>
      </c>
      <c r="F27" s="7">
        <f>dir_radn_diffs!F27/'[1]843_dir'!F27</f>
        <v>0.30363865235326204</v>
      </c>
      <c r="G27" s="7">
        <f>dir_radn_diffs!G27/'[1]843_dir'!G27</f>
        <v>0.2873044560798149</v>
      </c>
      <c r="H27" s="7">
        <f>dir_radn_diffs!H27/'[1]843_dir'!H27</f>
        <v>0.25775726300490065</v>
      </c>
      <c r="I27" s="7">
        <f>dir_radn_diffs!I27/'[1]843_dir'!I27</f>
        <v>0.23923287900114482</v>
      </c>
      <c r="J27" s="7">
        <f>dir_radn_diffs!J27/'[1]843_dir'!J27</f>
        <v>0.15635326425433482</v>
      </c>
      <c r="K27" s="7">
        <f>dir_radn_diffs!K27/'[1]843_dir'!K27</f>
        <v>0.005949288179067638</v>
      </c>
      <c r="L27" s="7">
        <f>dir_radn_diffs!L27/'[1]843_dir'!L27</f>
        <v>0.003398014125355197</v>
      </c>
      <c r="M27" s="7">
        <f>dir_radn_diffs!M27/'[1]843_dir'!M27</f>
        <v>0</v>
      </c>
      <c r="N27" s="6" t="s">
        <v>2</v>
      </c>
    </row>
    <row r="28" spans="1:14" ht="11.25">
      <c r="A28" s="4" t="s">
        <v>64</v>
      </c>
      <c r="B28" s="7">
        <f>dir_radn_diffs!B28/'[1]843_dir'!B28</f>
        <v>0</v>
      </c>
      <c r="C28" s="7">
        <f>dir_radn_diffs!C28/'[1]843_dir'!C28</f>
        <v>-0.12199888686283661</v>
      </c>
      <c r="D28" s="7">
        <f>dir_radn_diffs!D28/'[1]843_dir'!D28</f>
        <v>-0.2026355915370719</v>
      </c>
      <c r="E28" s="7">
        <f>dir_radn_diffs!E28/'[1]843_dir'!E28</f>
        <v>0.04951592257472354</v>
      </c>
      <c r="F28" s="7">
        <f>dir_radn_diffs!F28/'[1]843_dir'!F28</f>
        <v>0.28062837064917895</v>
      </c>
      <c r="G28" s="7">
        <f>dir_radn_diffs!G28/'[1]843_dir'!G28</f>
        <v>0.27722125244401385</v>
      </c>
      <c r="H28" s="7">
        <f>dir_radn_diffs!H28/'[1]843_dir'!H28</f>
        <v>0.24083159978745794</v>
      </c>
      <c r="I28" s="7">
        <f>dir_radn_diffs!I28/'[1]843_dir'!I28</f>
        <v>0.21721478971422728</v>
      </c>
      <c r="J28" s="7">
        <f>dir_radn_diffs!J28/'[1]843_dir'!J28</f>
        <v>0.03563348974419628</v>
      </c>
      <c r="K28" s="7">
        <f>dir_radn_diffs!K28/'[1]843_dir'!K28</f>
        <v>-0.18384253164509864</v>
      </c>
      <c r="L28" s="7">
        <f>dir_radn_diffs!L28/'[1]843_dir'!L28</f>
        <v>-0.1745898736912767</v>
      </c>
      <c r="M28" s="7">
        <f>dir_radn_diffs!M28/'[1]843_dir'!M28</f>
        <v>0</v>
      </c>
      <c r="N28" s="6" t="s">
        <v>2</v>
      </c>
    </row>
    <row r="29" spans="1:14" ht="11.25">
      <c r="A29" s="4" t="s">
        <v>65</v>
      </c>
      <c r="B29" s="7">
        <f>dir_radn_diffs!B29/'[1]843_dir'!B29</f>
        <v>0.9097877993132343</v>
      </c>
      <c r="C29" s="7">
        <f>dir_radn_diffs!C29/'[1]843_dir'!C29</f>
        <v>0.8889709862249751</v>
      </c>
      <c r="D29" s="7">
        <f>dir_radn_diffs!D29/'[1]843_dir'!D29</f>
        <v>0.8893336995267827</v>
      </c>
      <c r="E29" s="7">
        <f>dir_radn_diffs!E29/'[1]843_dir'!E29</f>
        <v>0.8820811405672783</v>
      </c>
      <c r="F29" s="7">
        <f>dir_radn_diffs!F29/'[1]843_dir'!F29</f>
        <v>0.9298692624816992</v>
      </c>
      <c r="G29" s="7">
        <f>dir_radn_diffs!G29/'[1]843_dir'!G29</f>
        <v>0.899343274879943</v>
      </c>
      <c r="H29" s="7">
        <f>dir_radn_diffs!H29/'[1]843_dir'!H29</f>
        <v>0.8394454771123376</v>
      </c>
      <c r="I29" s="7">
        <f>dir_radn_diffs!I29/'[1]843_dir'!I29</f>
        <v>0.7981932785062431</v>
      </c>
      <c r="J29" s="7">
        <f>dir_radn_diffs!J29/'[1]843_dir'!J29</f>
        <v>0.7442411704073022</v>
      </c>
      <c r="K29" s="7">
        <f>dir_radn_diffs!K29/'[1]843_dir'!K29</f>
        <v>0.8603684402710231</v>
      </c>
      <c r="L29" s="7">
        <f>dir_radn_diffs!L29/'[1]843_dir'!L29</f>
        <v>1.116352686152263</v>
      </c>
      <c r="M29" s="7">
        <f>dir_radn_diffs!M29/'[1]843_dir'!M29</f>
        <v>1.2179488220001302</v>
      </c>
      <c r="N29" s="6" t="s">
        <v>2</v>
      </c>
    </row>
    <row r="30" spans="1:14" ht="11.25">
      <c r="A30" s="4" t="s">
        <v>7</v>
      </c>
      <c r="B30" s="7">
        <f>dir_radn_diffs!B30/'[1]843_dir'!B30</f>
        <v>1.3400752787162409</v>
      </c>
      <c r="C30" s="7">
        <f>dir_radn_diffs!C30/'[1]843_dir'!C30</f>
        <v>1.2099340626564312</v>
      </c>
      <c r="D30" s="7">
        <f>dir_radn_diffs!D30/'[1]843_dir'!D30</f>
        <v>1.2037534520220659</v>
      </c>
      <c r="E30" s="7">
        <f>dir_radn_diffs!E30/'[1]843_dir'!E30</f>
        <v>1.1529334292435218</v>
      </c>
      <c r="F30" s="7">
        <f>dir_radn_diffs!F30/'[1]843_dir'!F30</f>
        <v>1.1023222093543352</v>
      </c>
      <c r="G30" s="7">
        <f>dir_radn_diffs!G30/'[1]843_dir'!G30</f>
        <v>0.9356297219304636</v>
      </c>
      <c r="H30" s="7">
        <f>dir_radn_diffs!H30/'[1]843_dir'!H30</f>
        <v>0.8741813521191913</v>
      </c>
      <c r="I30" s="7">
        <f>dir_radn_diffs!I30/'[1]843_dir'!I30</f>
        <v>0.9854377324076888</v>
      </c>
      <c r="J30" s="7">
        <f>dir_radn_diffs!J30/'[1]843_dir'!J30</f>
        <v>1.0385998778202834</v>
      </c>
      <c r="K30" s="7">
        <f>dir_radn_diffs!K30/'[1]843_dir'!K30</f>
        <v>1.2226261736715043</v>
      </c>
      <c r="L30" s="7">
        <f>dir_radn_diffs!L30/'[1]843_dir'!L30</f>
        <v>1.558364746588161</v>
      </c>
      <c r="M30" s="7">
        <f>dir_radn_diffs!M30/'[1]843_dir'!M30</f>
        <v>1.3315919762959194</v>
      </c>
      <c r="N30" s="6" t="s">
        <v>2</v>
      </c>
    </row>
    <row r="31" spans="1:14" ht="11.25">
      <c r="A31" s="4" t="s">
        <v>66</v>
      </c>
      <c r="B31" s="7">
        <f>dir_radn_diffs!B31/'[1]843_dir'!B31</f>
        <v>0.8959490549245531</v>
      </c>
      <c r="C31" s="7">
        <f>dir_radn_diffs!C31/'[1]843_dir'!C31</f>
        <v>0.934584630008968</v>
      </c>
      <c r="D31" s="7">
        <f>dir_radn_diffs!D31/'[1]843_dir'!D31</f>
        <v>0.9471291198075742</v>
      </c>
      <c r="E31" s="7">
        <f>dir_radn_diffs!E31/'[1]843_dir'!E31</f>
        <v>0.9897767330061622</v>
      </c>
      <c r="F31" s="7">
        <f>dir_radn_diffs!F31/'[1]843_dir'!F31</f>
        <v>0.9401153187868334</v>
      </c>
      <c r="G31" s="7">
        <f>dir_radn_diffs!G31/'[1]843_dir'!G31</f>
        <v>0.7946785835248604</v>
      </c>
      <c r="H31" s="7">
        <f>dir_radn_diffs!H31/'[1]843_dir'!H31</f>
        <v>0.7374216634321434</v>
      </c>
      <c r="I31" s="7">
        <f>dir_radn_diffs!I31/'[1]843_dir'!I31</f>
        <v>0.8100456090793153</v>
      </c>
      <c r="J31" s="7">
        <f>dir_radn_diffs!J31/'[1]843_dir'!J31</f>
        <v>0.8500179841475789</v>
      </c>
      <c r="K31" s="7">
        <f>dir_radn_diffs!K31/'[1]843_dir'!K31</f>
        <v>0.9086197335081045</v>
      </c>
      <c r="L31" s="7">
        <f>dir_radn_diffs!L31/'[1]843_dir'!L31</f>
        <v>1.1858147686671983</v>
      </c>
      <c r="M31" s="7">
        <f>dir_radn_diffs!M31/'[1]843_dir'!M31</f>
        <v>0.8673902066762552</v>
      </c>
      <c r="N31" s="6" t="s">
        <v>2</v>
      </c>
    </row>
    <row r="32" spans="1:14" ht="11.25">
      <c r="A32" s="4" t="s">
        <v>67</v>
      </c>
      <c r="B32" s="7">
        <f>dir_radn_diffs!B32/'[1]843_dir'!B32</f>
        <v>0.01427413220446845</v>
      </c>
      <c r="C32" s="7">
        <f>dir_radn_diffs!C32/'[1]843_dir'!C32</f>
        <v>0.06338565864257384</v>
      </c>
      <c r="D32" s="7">
        <f>dir_radn_diffs!D32/'[1]843_dir'!D32</f>
        <v>0.2552910051997643</v>
      </c>
      <c r="E32" s="7">
        <f>dir_radn_diffs!E32/'[1]843_dir'!E32</f>
        <v>0.3544334471215689</v>
      </c>
      <c r="F32" s="7">
        <f>dir_radn_diffs!F32/'[1]843_dir'!F32</f>
        <v>0.3648782260214676</v>
      </c>
      <c r="G32" s="7">
        <f>dir_radn_diffs!G32/'[1]843_dir'!G32</f>
        <v>0.5924990443831906</v>
      </c>
      <c r="H32" s="7">
        <f>dir_radn_diffs!H32/'[1]843_dir'!H32</f>
        <v>0.5434033356032888</v>
      </c>
      <c r="I32" s="7">
        <f>dir_radn_diffs!I32/'[1]843_dir'!I32</f>
        <v>0.3294400095200323</v>
      </c>
      <c r="J32" s="7">
        <f>dir_radn_diffs!J32/'[1]843_dir'!J32</f>
        <v>0.33279126914468943</v>
      </c>
      <c r="K32" s="7">
        <f>dir_radn_diffs!K32/'[1]843_dir'!K32</f>
        <v>0.24761789483171318</v>
      </c>
      <c r="L32" s="7">
        <f>dir_radn_diffs!L32/'[1]843_dir'!L32</f>
        <v>0.07852237498798288</v>
      </c>
      <c r="M32" s="7">
        <f>dir_radn_diffs!M32/'[1]843_dir'!M32</f>
        <v>0.014504356899831872</v>
      </c>
      <c r="N32" s="6" t="s">
        <v>2</v>
      </c>
    </row>
    <row r="33" spans="1:14" ht="11.25">
      <c r="A33" s="4" t="s">
        <v>68</v>
      </c>
      <c r="B33" s="7">
        <f>dir_radn_diffs!B33/'[1]843_dir'!B33</f>
        <v>-0.1669484883212213</v>
      </c>
      <c r="C33" s="7">
        <f>dir_radn_diffs!C33/'[1]843_dir'!C33</f>
        <v>-0.1466413479018033</v>
      </c>
      <c r="D33" s="7">
        <f>dir_radn_diffs!D33/'[1]843_dir'!D33</f>
        <v>-0.09776258213094195</v>
      </c>
      <c r="E33" s="7">
        <f>dir_radn_diffs!E33/'[1]843_dir'!E33</f>
        <v>0.04290277719503811</v>
      </c>
      <c r="F33" s="7">
        <f>dir_radn_diffs!F33/'[1]843_dir'!F33</f>
        <v>0.2711661874710662</v>
      </c>
      <c r="G33" s="7">
        <f>dir_radn_diffs!G33/'[1]843_dir'!G33</f>
        <v>0.5241474989066597</v>
      </c>
      <c r="H33" s="7">
        <f>dir_radn_diffs!H33/'[1]843_dir'!H33</f>
        <v>0.4849499077770088</v>
      </c>
      <c r="I33" s="7">
        <f>dir_radn_diffs!I33/'[1]843_dir'!I33</f>
        <v>0.24587883080566966</v>
      </c>
      <c r="J33" s="7">
        <f>dir_radn_diffs!J33/'[1]843_dir'!J33</f>
        <v>0.04681833457790024</v>
      </c>
      <c r="K33" s="7">
        <f>dir_radn_diffs!K33/'[1]843_dir'!K33</f>
        <v>-0.11094270360485756</v>
      </c>
      <c r="L33" s="7">
        <f>dir_radn_diffs!L33/'[1]843_dir'!L33</f>
        <v>-0.17973321441388887</v>
      </c>
      <c r="M33" s="7">
        <f>dir_radn_diffs!M33/'[1]843_dir'!M33</f>
        <v>-0.18638500028923496</v>
      </c>
      <c r="N33" s="6" t="s">
        <v>2</v>
      </c>
    </row>
    <row r="34" spans="1:14" ht="11.25">
      <c r="A34" s="4" t="s">
        <v>85</v>
      </c>
      <c r="B34" s="7">
        <f>dir_radn_diffs!B34/'[1]843_dir'!B34</f>
        <v>0.031180966652034077</v>
      </c>
      <c r="C34" s="7">
        <f>dir_radn_diffs!C34/'[1]843_dir'!C34</f>
        <v>0.15531527256980032</v>
      </c>
      <c r="D34" s="7">
        <f>dir_radn_diffs!D34/'[1]843_dir'!D34</f>
        <v>0.15708146789245264</v>
      </c>
      <c r="E34" s="7">
        <f>dir_radn_diffs!E34/'[1]843_dir'!E34</f>
        <v>0.03457092819797522</v>
      </c>
      <c r="F34" s="7">
        <f>dir_radn_diffs!F34/'[1]843_dir'!F34</f>
        <v>0.10187664915563467</v>
      </c>
      <c r="G34" s="7">
        <f>dir_radn_diffs!G34/'[1]843_dir'!G34</f>
        <v>0.16384683023780128</v>
      </c>
      <c r="H34" s="7">
        <f>dir_radn_diffs!H34/'[1]843_dir'!H34</f>
        <v>0.16144905882857238</v>
      </c>
      <c r="I34" s="7">
        <f>dir_radn_diffs!I34/'[1]843_dir'!I34</f>
        <v>0.09616332316952209</v>
      </c>
      <c r="J34" s="7">
        <f>dir_radn_diffs!J34/'[1]843_dir'!J34</f>
        <v>0.03333480157044478</v>
      </c>
      <c r="K34" s="7">
        <f>dir_radn_diffs!K34/'[1]843_dir'!K34</f>
        <v>0.15891196810718952</v>
      </c>
      <c r="L34" s="7">
        <f>dir_radn_diffs!L34/'[1]843_dir'!L34</f>
        <v>0.1921119267612013</v>
      </c>
      <c r="M34" s="7">
        <f>dir_radn_diffs!M34/'[1]843_dir'!M34</f>
        <v>0.031446289193119585</v>
      </c>
      <c r="N34" s="6" t="s">
        <v>2</v>
      </c>
    </row>
    <row r="35" spans="1:14" ht="11.25">
      <c r="A35" s="4" t="s">
        <v>69</v>
      </c>
      <c r="B35" s="7">
        <f>dir_radn_diffs!B35/'[1]843_dir'!B35</f>
        <v>0.031180966652034077</v>
      </c>
      <c r="C35" s="7">
        <f>dir_radn_diffs!C35/'[1]843_dir'!C35</f>
        <v>0.15513239228228995</v>
      </c>
      <c r="D35" s="7">
        <f>dir_radn_diffs!D35/'[1]843_dir'!D35</f>
        <v>0.13291851075260372</v>
      </c>
      <c r="E35" s="7">
        <f>dir_radn_diffs!E35/'[1]843_dir'!E35</f>
        <v>0.05638859206250178</v>
      </c>
      <c r="F35" s="7">
        <f>dir_radn_diffs!F35/'[1]843_dir'!F35</f>
        <v>0.16041373070965956</v>
      </c>
      <c r="G35" s="7">
        <f>dir_radn_diffs!G35/'[1]843_dir'!G35</f>
        <v>0.23630112611437484</v>
      </c>
      <c r="H35" s="7">
        <f>dir_radn_diffs!H35/'[1]843_dir'!H35</f>
        <v>0.2249931158204141</v>
      </c>
      <c r="I35" s="7">
        <f>dir_radn_diffs!I35/'[1]843_dir'!I35</f>
        <v>0.14439900784084844</v>
      </c>
      <c r="J35" s="7">
        <f>dir_radn_diffs!J35/'[1]843_dir'!J35</f>
        <v>0.056449241966804835</v>
      </c>
      <c r="K35" s="7">
        <f>dir_radn_diffs!K35/'[1]843_dir'!K35</f>
        <v>0.1338411964006703</v>
      </c>
      <c r="L35" s="7">
        <f>dir_radn_diffs!L35/'[1]843_dir'!L35</f>
        <v>0.1918800488552739</v>
      </c>
      <c r="M35" s="7">
        <f>dir_radn_diffs!M35/'[1]843_dir'!M35</f>
        <v>0.031446289193119585</v>
      </c>
      <c r="N35" s="6" t="s">
        <v>2</v>
      </c>
    </row>
    <row r="36" spans="1:14" ht="11.25">
      <c r="A36" s="4" t="s">
        <v>70</v>
      </c>
      <c r="B36" s="7">
        <f>dir_radn_diffs!B36/'[1]843_dir'!B36</f>
        <v>0.031180966652034077</v>
      </c>
      <c r="C36" s="7">
        <f>dir_radn_diffs!C36/'[1]843_dir'!C36</f>
        <v>0.030823149474896942</v>
      </c>
      <c r="D36" s="7">
        <f>dir_radn_diffs!D36/'[1]843_dir'!D36</f>
        <v>-0.05564313286302379</v>
      </c>
      <c r="E36" s="7">
        <f>dir_radn_diffs!E36/'[1]843_dir'!E36</f>
        <v>-0.13744603581635817</v>
      </c>
      <c r="F36" s="7">
        <f>dir_radn_diffs!F36/'[1]843_dir'!F36</f>
        <v>0.07886636745155155</v>
      </c>
      <c r="G36" s="7">
        <f>dir_radn_diffs!G36/'[1]843_dir'!G36</f>
        <v>0.15376362660200021</v>
      </c>
      <c r="H36" s="7">
        <f>dir_radn_diffs!H36/'[1]843_dir'!H36</f>
        <v>0.14452339561112965</v>
      </c>
      <c r="I36" s="7">
        <f>dir_radn_diffs!I36/'[1]843_dir'!I36</f>
        <v>0.07414523388260454</v>
      </c>
      <c r="J36" s="7">
        <f>dir_radn_diffs!J36/'[1]843_dir'!J36</f>
        <v>-0.08738497293969377</v>
      </c>
      <c r="K36" s="7">
        <f>dir_radn_diffs!K36/'[1]843_dir'!K36</f>
        <v>-0.03087985171697673</v>
      </c>
      <c r="L36" s="7">
        <f>dir_radn_diffs!L36/'[1]843_dir'!L36</f>
        <v>0.01412403894456941</v>
      </c>
      <c r="M36" s="7">
        <f>dir_radn_diffs!M36/'[1]843_dir'!M36</f>
        <v>0.031446289193119585</v>
      </c>
      <c r="N36" s="6" t="s">
        <v>2</v>
      </c>
    </row>
    <row r="37" spans="1:14" ht="11.25">
      <c r="A37" s="4" t="s">
        <v>71</v>
      </c>
      <c r="B37" s="7">
        <f>dir_radn_diffs!B37/'[1]843_dir'!B37</f>
        <v>0.002016650484899604</v>
      </c>
      <c r="C37" s="7">
        <f>dir_radn_diffs!C37/'[1]843_dir'!C37</f>
        <v>0.0014334251960182109</v>
      </c>
      <c r="D37" s="7">
        <f>dir_radn_diffs!D37/'[1]843_dir'!D37</f>
        <v>-0.025322465310653335</v>
      </c>
      <c r="E37" s="7">
        <f>dir_radn_diffs!E37/'[1]843_dir'!E37</f>
        <v>0.016522895410925102</v>
      </c>
      <c r="F37" s="7">
        <f>dir_radn_diffs!F37/'[1]843_dir'!F37</f>
        <v>0.14265202912661437</v>
      </c>
      <c r="G37" s="7">
        <f>dir_radn_diffs!G37/'[1]843_dir'!G37</f>
        <v>0.20758058861720047</v>
      </c>
      <c r="H37" s="7">
        <f>dir_radn_diffs!H37/'[1]843_dir'!H37</f>
        <v>0.18424527908310312</v>
      </c>
      <c r="I37" s="7">
        <f>dir_radn_diffs!I37/'[1]843_dir'!I37</f>
        <v>0.11702849424462945</v>
      </c>
      <c r="J37" s="7">
        <f>dir_radn_diffs!J37/'[1]843_dir'!J37</f>
        <v>0.01112129936352801</v>
      </c>
      <c r="K37" s="7">
        <f>dir_radn_diffs!K37/'[1]843_dir'!K37</f>
        <v>-0.02744985185452981</v>
      </c>
      <c r="L37" s="7">
        <f>dir_radn_diffs!L37/'[1]843_dir'!L37</f>
        <v>0.0016215902897106726</v>
      </c>
      <c r="M37" s="7">
        <f>dir_radn_diffs!M37/'[1]843_dir'!M37</f>
        <v>0.0022037761880218452</v>
      </c>
      <c r="N37" s="6" t="s">
        <v>2</v>
      </c>
    </row>
    <row r="38" spans="1:14" ht="11.25">
      <c r="A38" s="4" t="s">
        <v>86</v>
      </c>
      <c r="B38" s="7">
        <f>dir_radn_diffs!B38/'[1]843_dir'!B38</f>
        <v>0.002016650484899604</v>
      </c>
      <c r="C38" s="7">
        <f>dir_radn_diffs!C38/'[1]843_dir'!C38</f>
        <v>0.0016163054835285871</v>
      </c>
      <c r="D38" s="7">
        <f>dir_radn_diffs!D38/'[1]843_dir'!D38</f>
        <v>-0.0011595081708044095</v>
      </c>
      <c r="E38" s="7">
        <f>dir_radn_diffs!E38/'[1]843_dir'!E38</f>
        <v>-0.005294768453601458</v>
      </c>
      <c r="F38" s="7">
        <f>dir_radn_diffs!F38/'[1]843_dir'!F38</f>
        <v>0.08411494757258947</v>
      </c>
      <c r="G38" s="7">
        <f>dir_radn_diffs!G38/'[1]843_dir'!G38</f>
        <v>0.13512629274062687</v>
      </c>
      <c r="H38" s="7">
        <f>dir_radn_diffs!H38/'[1]843_dir'!H38</f>
        <v>0.12070122209126143</v>
      </c>
      <c r="I38" s="7">
        <f>dir_radn_diffs!I38/'[1]843_dir'!I38</f>
        <v>0.06879280957330308</v>
      </c>
      <c r="J38" s="7">
        <f>dir_radn_diffs!J38/'[1]843_dir'!J38</f>
        <v>-0.011993141032832045</v>
      </c>
      <c r="K38" s="7">
        <f>dir_radn_diffs!K38/'[1]843_dir'!K38</f>
        <v>-0.0023790801480105864</v>
      </c>
      <c r="L38" s="7">
        <f>dir_radn_diffs!L38/'[1]843_dir'!L38</f>
        <v>0.0018534681956380854</v>
      </c>
      <c r="M38" s="7">
        <f>dir_radn_diffs!M38/'[1]843_dir'!M38</f>
        <v>0.0022037761880218452</v>
      </c>
      <c r="N38" s="6" t="s">
        <v>2</v>
      </c>
    </row>
    <row r="39" spans="1:14" ht="11.25">
      <c r="A39" s="4" t="s">
        <v>87</v>
      </c>
      <c r="B39" s="7">
        <f>dir_radn_diffs!B39/'[1]843_dir'!B39</f>
        <v>0.05507708714410343</v>
      </c>
      <c r="C39" s="7">
        <f>dir_radn_diffs!C39/'[1]843_dir'!C39</f>
        <v>0.04685804221431516</v>
      </c>
      <c r="D39" s="7">
        <f>dir_radn_diffs!D39/'[1]843_dir'!D39</f>
        <v>0.09130586679235562</v>
      </c>
      <c r="E39" s="7">
        <f>dir_radn_diffs!E39/'[1]843_dir'!E39</f>
        <v>0.09683273551137873</v>
      </c>
      <c r="F39" s="7">
        <f>dir_radn_diffs!F39/'[1]843_dir'!F39</f>
        <v>0.1010329114531989</v>
      </c>
      <c r="G39" s="7">
        <f>dir_radn_diffs!G39/'[1]843_dir'!G39</f>
        <v>0.03281464138678039</v>
      </c>
      <c r="H39" s="7">
        <f>dir_radn_diffs!H39/'[1]843_dir'!H39</f>
        <v>0.022221189880036907</v>
      </c>
      <c r="I39" s="7">
        <f>dir_radn_diffs!I39/'[1]843_dir'!I39</f>
        <v>0.07820682862226697</v>
      </c>
      <c r="J39" s="7">
        <f>dir_radn_diffs!J39/'[1]843_dir'!J39</f>
        <v>0.061338441806871175</v>
      </c>
      <c r="K39" s="7">
        <f>dir_radn_diffs!K39/'[1]843_dir'!K39</f>
        <v>0.07911717786447574</v>
      </c>
      <c r="L39" s="7">
        <f>dir_radn_diffs!L39/'[1]843_dir'!L39</f>
        <v>0.07520757012701199</v>
      </c>
      <c r="M39" s="7">
        <f>dir_radn_diffs!M39/'[1]843_dir'!M39</f>
        <v>0.05427857117376537</v>
      </c>
      <c r="N39" s="6" t="s">
        <v>2</v>
      </c>
    </row>
    <row r="40" spans="1:14" ht="11.25">
      <c r="A40" s="4" t="s">
        <v>8</v>
      </c>
      <c r="B40" s="7">
        <f>dir_radn_diffs!B40/'[1]843_dir'!B40</f>
        <v>0.03178543182582566</v>
      </c>
      <c r="C40" s="7">
        <f>dir_radn_diffs!C40/'[1]843_dir'!C40</f>
        <v>0.04193939288255359</v>
      </c>
      <c r="D40" s="7">
        <f>dir_radn_diffs!D40/'[1]843_dir'!D40</f>
        <v>0.05600721492858224</v>
      </c>
      <c r="E40" s="7">
        <f>dir_radn_diffs!E40/'[1]843_dir'!E40</f>
        <v>0.06825795051812368</v>
      </c>
      <c r="F40" s="7">
        <f>dir_radn_diffs!F40/'[1]843_dir'!F40</f>
        <v>-0.006091787594841164</v>
      </c>
      <c r="G40" s="7">
        <f>dir_radn_diffs!G40/'[1]843_dir'!G40</f>
        <v>0.0020662458113930252</v>
      </c>
      <c r="H40" s="7">
        <f>dir_radn_diffs!H40/'[1]843_dir'!H40</f>
        <v>-0.00048731929573809775</v>
      </c>
      <c r="I40" s="7">
        <f>dir_radn_diffs!I40/'[1]843_dir'!I40</f>
        <v>0.000830193440746794</v>
      </c>
      <c r="J40" s="7">
        <f>dir_radn_diffs!J40/'[1]843_dir'!J40</f>
        <v>0.05893187257511457</v>
      </c>
      <c r="K40" s="7">
        <f>dir_radn_diffs!K40/'[1]843_dir'!K40</f>
        <v>0.05878864972114297</v>
      </c>
      <c r="L40" s="7">
        <f>dir_radn_diffs!L40/'[1]843_dir'!L40</f>
        <v>0.06597369975495827</v>
      </c>
      <c r="M40" s="7">
        <f>dir_radn_diffs!M40/'[1]843_dir'!M40</f>
        <v>0.040778568977557085</v>
      </c>
      <c r="N40" s="6" t="s">
        <v>2</v>
      </c>
    </row>
    <row r="41" spans="1:14" ht="11.25">
      <c r="A41" s="4" t="s">
        <v>9</v>
      </c>
      <c r="B41" s="7">
        <f>dir_radn_diffs!B41/'[1]843_dir'!B41</f>
        <v>-0.0009596123318640497</v>
      </c>
      <c r="C41" s="7">
        <f>dir_radn_diffs!C41/'[1]843_dir'!C41</f>
        <v>0.007086421041533941</v>
      </c>
      <c r="D41" s="7">
        <f>dir_radn_diffs!D41/'[1]843_dir'!D41</f>
        <v>-0.00662237287355427</v>
      </c>
      <c r="E41" s="7">
        <f>dir_radn_diffs!E41/'[1]843_dir'!E41</f>
        <v>0.021296950311115427</v>
      </c>
      <c r="F41" s="7">
        <f>dir_radn_diffs!F41/'[1]843_dir'!F41</f>
        <v>0.07947479839148734</v>
      </c>
      <c r="G41" s="7">
        <f>dir_radn_diffs!G41/'[1]843_dir'!G41</f>
        <v>0.09401367330580548</v>
      </c>
      <c r="H41" s="7">
        <f>dir_radn_diffs!H41/'[1]843_dir'!H41</f>
        <v>0.07409597295560039</v>
      </c>
      <c r="I41" s="7">
        <f>dir_radn_diffs!I41/'[1]843_dir'!I41</f>
        <v>0.03949048486486851</v>
      </c>
      <c r="J41" s="7">
        <f>dir_radn_diffs!J41/'[1]843_dir'!J41</f>
        <v>-0.00516874513101426</v>
      </c>
      <c r="K41" s="7">
        <f>dir_radn_diffs!K41/'[1]843_dir'!K41</f>
        <v>-0.01773570671828966</v>
      </c>
      <c r="L41" s="7">
        <f>dir_radn_diffs!L41/'[1]843_dir'!L41</f>
        <v>0.006354123963032472</v>
      </c>
      <c r="M41" s="7">
        <f>dir_radn_diffs!M41/'[1]843_dir'!M41</f>
        <v>-0.0010624393978834329</v>
      </c>
      <c r="N41" s="6" t="s">
        <v>2</v>
      </c>
    </row>
    <row r="42" spans="1:14" ht="11.25">
      <c r="A42" s="4" t="s">
        <v>72</v>
      </c>
      <c r="B42" s="7">
        <f>dir_radn_diffs!B42/'[1]843_dir'!B42</f>
        <v>-0.13289685172494073</v>
      </c>
      <c r="C42" s="7">
        <f>dir_radn_diffs!C42/'[1]843_dir'!C42</f>
        <v>-0.1683420881890077</v>
      </c>
      <c r="D42" s="7">
        <f>dir_radn_diffs!D42/'[1]843_dir'!D42</f>
        <v>-0.23957323305334885</v>
      </c>
      <c r="E42" s="7">
        <f>dir_radn_diffs!E42/'[1]843_dir'!E42</f>
        <v>-0.18397241982082813</v>
      </c>
      <c r="F42" s="7">
        <f>dir_radn_diffs!F42/'[1]843_dir'!F42</f>
        <v>-0.019086151724977598</v>
      </c>
      <c r="G42" s="7">
        <f>dir_radn_diffs!G42/'[1]843_dir'!G42</f>
        <v>0.05059194006023591</v>
      </c>
      <c r="H42" s="7">
        <f>dir_radn_diffs!H42/'[1]843_dir'!H42</f>
        <v>0.03664495635207403</v>
      </c>
      <c r="I42" s="7">
        <f>dir_radn_diffs!I42/'[1]843_dir'!I42</f>
        <v>-0.02772239745879878</v>
      </c>
      <c r="J42" s="7">
        <f>dir_radn_diffs!J42/'[1]843_dir'!J42</f>
        <v>-0.17415889035746418</v>
      </c>
      <c r="K42" s="7">
        <f>dir_radn_diffs!K42/'[1]843_dir'!K42</f>
        <v>-0.25241547935697406</v>
      </c>
      <c r="L42" s="7">
        <f>dir_radn_diffs!L42/'[1]843_dir'!L42</f>
        <v>-0.20691631444568967</v>
      </c>
      <c r="M42" s="7">
        <f>dir_radn_diffs!M42/'[1]843_dir'!M42</f>
        <v>-0.15012496286450477</v>
      </c>
      <c r="N42" s="6" t="s">
        <v>2</v>
      </c>
    </row>
    <row r="45" spans="2:13" ht="11.2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2:13" ht="11.2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6"/>
  <sheetViews>
    <sheetView workbookViewId="0" topLeftCell="A3">
      <selection activeCell="A3" sqref="A3"/>
    </sheetView>
  </sheetViews>
  <sheetFormatPr defaultColWidth="9.140625" defaultRowHeight="12.75"/>
  <cols>
    <col min="1" max="1" width="20.00390625" style="4" customWidth="1"/>
    <col min="2" max="16384" width="9.140625" style="6" customWidth="1"/>
  </cols>
  <sheetData>
    <row r="1" s="2" customFormat="1" ht="15.75">
      <c r="A1" s="1" t="s">
        <v>88</v>
      </c>
    </row>
    <row r="2" spans="1:2" s="4" customFormat="1" ht="11.25">
      <c r="A2" s="3" t="s">
        <v>89</v>
      </c>
      <c r="B2" s="4" t="s">
        <v>0</v>
      </c>
    </row>
    <row r="3" spans="1:13" s="4" customFormat="1" ht="11.25">
      <c r="A3" s="5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</row>
    <row r="4" spans="1:14" ht="11.25">
      <c r="A4" s="4" t="s">
        <v>53</v>
      </c>
      <c r="B4" s="7">
        <f>(tmax!B5-tmax!B10)</f>
        <v>-2.4</v>
      </c>
      <c r="C4" s="7">
        <f>(tmax!C5-tmax!C10)</f>
        <v>-3.2</v>
      </c>
      <c r="D4" s="7">
        <f>(tmax!D5-tmax!D10)</f>
        <v>-2.6999999999999993</v>
      </c>
      <c r="E4" s="7">
        <f>(tmax!E5-tmax!E10)</f>
        <v>-0.6999999999999993</v>
      </c>
      <c r="F4" s="7">
        <f>(tmax!F5-tmax!F10)</f>
        <v>0.6000000000000014</v>
      </c>
      <c r="G4" s="7">
        <f>(tmax!G5-tmax!G10)</f>
        <v>1.4000000000000021</v>
      </c>
      <c r="H4" s="7">
        <f>(tmax!H5-tmax!H10)</f>
        <v>2</v>
      </c>
      <c r="I4" s="7">
        <f>(tmax!I5-tmax!I10)</f>
        <v>0.3000000000000007</v>
      </c>
      <c r="J4" s="7">
        <f>(tmax!J5-tmax!J10)</f>
        <v>-4.100000000000001</v>
      </c>
      <c r="K4" s="7">
        <f>(tmax!K5-tmax!K10)</f>
        <v>-4.600000000000001</v>
      </c>
      <c r="L4" s="7">
        <f>(tmax!L5-tmax!L10)</f>
        <v>-1.6999999999999993</v>
      </c>
      <c r="M4" s="7">
        <f>(tmax!M5-tmax!M10)</f>
        <v>-2.0000000000000004</v>
      </c>
      <c r="N4" s="6" t="s">
        <v>1</v>
      </c>
    </row>
    <row r="5" spans="1:14" ht="11.25">
      <c r="A5" s="4" t="s">
        <v>54</v>
      </c>
      <c r="B5" s="7">
        <f>(tmax!B5-tmax!B11)</f>
        <v>-0.6999999999999997</v>
      </c>
      <c r="C5" s="7">
        <f>(tmax!C5-tmax!C11)</f>
        <v>-1</v>
      </c>
      <c r="D5" s="7">
        <f>(tmax!D5-tmax!D11)</f>
        <v>-1.4000000000000004</v>
      </c>
      <c r="E5" s="7">
        <f>(tmax!E5-tmax!E11)</f>
        <v>0.20000000000000107</v>
      </c>
      <c r="F5" s="7">
        <f>(tmax!F5-tmax!F11)</f>
        <v>1.1000000000000014</v>
      </c>
      <c r="G5" s="7">
        <f>(tmax!G5-tmax!G11)</f>
        <v>1.6000000000000014</v>
      </c>
      <c r="H5" s="7">
        <f>(tmax!H5-tmax!H11)</f>
        <v>1.6999999999999993</v>
      </c>
      <c r="I5" s="7">
        <f>(tmax!I5-tmax!I11)</f>
        <v>0.6999999999999993</v>
      </c>
      <c r="J5" s="7">
        <f>(tmax!J5-tmax!J11)</f>
        <v>-2.1999999999999993</v>
      </c>
      <c r="K5" s="7">
        <f>(tmax!K5-tmax!K11)</f>
        <v>-2</v>
      </c>
      <c r="L5" s="7">
        <f>(tmax!L5-tmax!L11)</f>
        <v>-0.6999999999999993</v>
      </c>
      <c r="M5" s="7">
        <f>(tmax!M5-tmax!M11)</f>
        <v>-0.6999999999999997</v>
      </c>
      <c r="N5" s="6" t="s">
        <v>1</v>
      </c>
    </row>
    <row r="6" spans="1:14" ht="11.25">
      <c r="A6" s="4" t="s">
        <v>55</v>
      </c>
      <c r="B6" s="7">
        <f>(tmax!B6-tmax!B17)</f>
        <v>5.3</v>
      </c>
      <c r="C6" s="7">
        <f>(tmax!C6-tmax!C17)</f>
        <v>5.700000000000001</v>
      </c>
      <c r="D6" s="7">
        <f>(tmax!D6-tmax!D17)</f>
        <v>6.4</v>
      </c>
      <c r="E6" s="7">
        <f>(tmax!E6-tmax!E17)</f>
        <v>6.7</v>
      </c>
      <c r="F6" s="7">
        <f>(tmax!F6-tmax!F17)</f>
        <v>4.399999999999999</v>
      </c>
      <c r="G6" s="7">
        <f>(tmax!G6-tmax!G17)</f>
        <v>4.199999999999999</v>
      </c>
      <c r="H6" s="7">
        <f>(tmax!H6-tmax!H17)</f>
        <v>3.1999999999999993</v>
      </c>
      <c r="I6" s="7">
        <f>(tmax!I6-tmax!I17)</f>
        <v>5.300000000000001</v>
      </c>
      <c r="J6" s="7">
        <f>(tmax!J6-tmax!J17)</f>
        <v>6.199999999999999</v>
      </c>
      <c r="K6" s="7">
        <f>(tmax!K6-tmax!K17)</f>
        <v>6.300000000000001</v>
      </c>
      <c r="L6" s="7">
        <f>(tmax!L6-tmax!L17)</f>
        <v>4</v>
      </c>
      <c r="M6" s="7">
        <f>(tmax!M6-tmax!M17)</f>
        <v>4.8</v>
      </c>
      <c r="N6" s="6" t="s">
        <v>1</v>
      </c>
    </row>
    <row r="7" spans="1:14" ht="11.25">
      <c r="A7" s="4" t="s">
        <v>56</v>
      </c>
      <c r="B7" s="7">
        <f>(tmax!B7-tmax!B29)</f>
        <v>2.5999999999999996</v>
      </c>
      <c r="C7" s="7">
        <f>(tmax!C7-tmax!C29)</f>
        <v>4.199999999999999</v>
      </c>
      <c r="D7" s="7">
        <f>(tmax!D7-tmax!D29)</f>
        <v>4.300000000000001</v>
      </c>
      <c r="E7" s="7">
        <f>(tmax!E7-tmax!E29)</f>
        <v>4.4</v>
      </c>
      <c r="F7" s="7">
        <f>(tmax!F7-tmax!F29)</f>
        <v>4.799999999999999</v>
      </c>
      <c r="G7" s="7">
        <f>(tmax!G7-tmax!G29)</f>
        <v>4.800000000000001</v>
      </c>
      <c r="H7" s="7">
        <f>(tmax!H7-tmax!H29)</f>
        <v>5.5</v>
      </c>
      <c r="I7" s="7">
        <f>(tmax!I7-tmax!I29)</f>
        <v>6.300000000000001</v>
      </c>
      <c r="J7" s="7">
        <f>(tmax!J7-tmax!J29)</f>
        <v>6.1</v>
      </c>
      <c r="K7" s="7">
        <f>(tmax!K7-tmax!K29)</f>
        <v>5.199999999999999</v>
      </c>
      <c r="L7" s="7">
        <f>(tmax!L7-tmax!L29)</f>
        <v>4.3</v>
      </c>
      <c r="M7" s="7">
        <f>(tmax!M7-tmax!M29)</f>
        <v>4.1</v>
      </c>
      <c r="N7" s="6" t="s">
        <v>1</v>
      </c>
    </row>
    <row r="8" spans="1:14" ht="11.25">
      <c r="A8" s="4" t="s">
        <v>57</v>
      </c>
      <c r="B8" s="7">
        <f>(tmax!B7-tmax!B31)</f>
        <v>2.6999999999999997</v>
      </c>
      <c r="C8" s="7">
        <f>(tmax!C7-tmax!C31)</f>
        <v>2.9</v>
      </c>
      <c r="D8" s="7">
        <f>(tmax!D7-tmax!D31)</f>
        <v>3</v>
      </c>
      <c r="E8" s="7">
        <f>(tmax!E7-tmax!E31)</f>
        <v>4.500000000000001</v>
      </c>
      <c r="F8" s="7">
        <f>(tmax!F7-tmax!F31)</f>
        <v>3</v>
      </c>
      <c r="G8" s="7">
        <f>(tmax!G7-tmax!G31)</f>
        <v>2.900000000000002</v>
      </c>
      <c r="H8" s="7">
        <f>(tmax!H7-tmax!H31)</f>
        <v>2.900000000000002</v>
      </c>
      <c r="I8" s="7">
        <f>(tmax!I7-tmax!I31)</f>
        <v>5.100000000000001</v>
      </c>
      <c r="J8" s="7">
        <f>(tmax!J7-tmax!J31)</f>
        <v>3.3999999999999986</v>
      </c>
      <c r="K8" s="7">
        <f>(tmax!K7-tmax!K31)</f>
        <v>2.799999999999999</v>
      </c>
      <c r="L8" s="7">
        <f>(tmax!L7-tmax!L31)</f>
        <v>2.2</v>
      </c>
      <c r="M8" s="7">
        <f>(tmax!M7-tmax!M31)</f>
        <v>2.8</v>
      </c>
      <c r="N8" s="6" t="s">
        <v>1</v>
      </c>
    </row>
    <row r="9" spans="1:14" ht="11.25">
      <c r="A9" s="4" t="s">
        <v>4</v>
      </c>
      <c r="B9" s="7">
        <f>(tmax!B7-tmax!B8)</f>
        <v>0.7999999999999998</v>
      </c>
      <c r="C9" s="7">
        <f>(tmax!C7-tmax!C8)</f>
        <v>0.39999999999999947</v>
      </c>
      <c r="D9" s="7">
        <f>(tmax!D7-tmax!D8)</f>
        <v>1.1000000000000005</v>
      </c>
      <c r="E9" s="7">
        <f>(tmax!E7-tmax!E8)</f>
        <v>0.3000000000000007</v>
      </c>
      <c r="F9" s="7">
        <f>(tmax!F7-tmax!F8)</f>
        <v>1.5</v>
      </c>
      <c r="G9" s="7">
        <f>(tmax!G7-tmax!G8)</f>
        <v>1</v>
      </c>
      <c r="H9" s="7">
        <f>(tmax!H7-tmax!H8)</f>
        <v>2.200000000000003</v>
      </c>
      <c r="I9" s="7">
        <f>(tmax!I7-tmax!I8)</f>
        <v>2</v>
      </c>
      <c r="J9" s="7">
        <f>(tmax!J7-tmax!J8)</f>
        <v>2.3999999999999986</v>
      </c>
      <c r="K9" s="7">
        <f>(tmax!K7-tmax!K8)</f>
        <v>2</v>
      </c>
      <c r="L9" s="7">
        <f>(tmax!L7-tmax!L8)</f>
        <v>0.7999999999999998</v>
      </c>
      <c r="M9" s="7">
        <f>(tmax!M7-tmax!M8)</f>
        <v>0.7999999999999998</v>
      </c>
      <c r="N9" s="6" t="s">
        <v>1</v>
      </c>
    </row>
    <row r="10" spans="1:14" ht="11.25">
      <c r="A10" s="4" t="s">
        <v>5</v>
      </c>
      <c r="B10" s="7">
        <f>(tmax!B8-tmax!B13)</f>
        <v>2.6</v>
      </c>
      <c r="C10" s="7">
        <f>(tmax!C8-tmax!C13)</f>
        <v>3.5000000000000004</v>
      </c>
      <c r="D10" s="7">
        <f>(tmax!D8-tmax!D13)</f>
        <v>3.1999999999999997</v>
      </c>
      <c r="E10" s="7">
        <f>(tmax!E8-tmax!E13)</f>
        <v>4.3</v>
      </c>
      <c r="F10" s="7">
        <f>(tmax!F8-tmax!F13)</f>
        <v>2.5999999999999996</v>
      </c>
      <c r="G10" s="7">
        <f>(tmax!G8-tmax!G13)</f>
        <v>3.200000000000001</v>
      </c>
      <c r="H10" s="7">
        <f>(tmax!H8-tmax!H13)</f>
        <v>2.1999999999999993</v>
      </c>
      <c r="I10" s="7">
        <f>(tmax!I8-tmax!I13)</f>
        <v>3.1999999999999993</v>
      </c>
      <c r="J10" s="7">
        <f>(tmax!J8-tmax!J13)</f>
        <v>3.200000000000001</v>
      </c>
      <c r="K10" s="7">
        <f>(tmax!K8-tmax!K13)</f>
        <v>2.6999999999999993</v>
      </c>
      <c r="L10" s="7">
        <f>(tmax!L8-tmax!L13)</f>
        <v>2.1</v>
      </c>
      <c r="M10" s="7">
        <f>(tmax!M8-tmax!M13)</f>
        <v>2.8</v>
      </c>
      <c r="N10" s="6" t="s">
        <v>1</v>
      </c>
    </row>
    <row r="11" spans="1:14" ht="11.25">
      <c r="A11" s="4" t="s">
        <v>58</v>
      </c>
      <c r="B11" s="7">
        <f>(tmax!B8-tmax!B31)</f>
        <v>1.9</v>
      </c>
      <c r="C11" s="7">
        <f>(tmax!C8-tmax!C31)</f>
        <v>2.5000000000000004</v>
      </c>
      <c r="D11" s="7">
        <f>(tmax!D8-tmax!D31)</f>
        <v>1.8999999999999995</v>
      </c>
      <c r="E11" s="7">
        <f>(tmax!E8-tmax!E31)</f>
        <v>4.2</v>
      </c>
      <c r="F11" s="7">
        <f>(tmax!F8-tmax!F31)</f>
        <v>1.5</v>
      </c>
      <c r="G11" s="7">
        <f>(tmax!G8-tmax!G31)</f>
        <v>1.9000000000000021</v>
      </c>
      <c r="H11" s="7">
        <f>(tmax!H8-tmax!H31)</f>
        <v>0.6999999999999993</v>
      </c>
      <c r="I11" s="7">
        <f>(tmax!I8-tmax!I31)</f>
        <v>3.1000000000000014</v>
      </c>
      <c r="J11" s="7">
        <f>(tmax!J8-tmax!J31)</f>
        <v>1</v>
      </c>
      <c r="K11" s="7">
        <f>(tmax!K8-tmax!K31)</f>
        <v>0.7999999999999989</v>
      </c>
      <c r="L11" s="7">
        <f>(tmax!L8-tmax!L31)</f>
        <v>1.4000000000000004</v>
      </c>
      <c r="M11" s="7">
        <f>(tmax!M8-tmax!M31)</f>
        <v>2</v>
      </c>
      <c r="N11" s="6" t="s">
        <v>1</v>
      </c>
    </row>
    <row r="12" spans="1:14" ht="11.25">
      <c r="A12" s="4" t="s">
        <v>6</v>
      </c>
      <c r="B12" s="7">
        <f>(tmax!B9-tmax!B14)</f>
        <v>0.7000000000000002</v>
      </c>
      <c r="C12" s="7">
        <f>(tmax!C9-tmax!C14)</f>
        <v>0.6000000000000005</v>
      </c>
      <c r="D12" s="7">
        <f>(tmax!D9-tmax!D14)</f>
        <v>1.3000000000000007</v>
      </c>
      <c r="E12" s="7">
        <f>(tmax!E9-tmax!E14)</f>
        <v>1.1999999999999993</v>
      </c>
      <c r="F12" s="7">
        <f>(tmax!F9-tmax!F14)</f>
        <v>1.5999999999999996</v>
      </c>
      <c r="G12" s="7">
        <f>(tmax!G9-tmax!G14)</f>
        <v>2.1999999999999993</v>
      </c>
      <c r="H12" s="7">
        <f>(tmax!H9-tmax!H14)</f>
        <v>2.6999999999999993</v>
      </c>
      <c r="I12" s="7">
        <f>(tmax!I9-tmax!I14)</f>
        <v>2</v>
      </c>
      <c r="J12" s="7">
        <f>(tmax!J9-tmax!J14)</f>
        <v>2</v>
      </c>
      <c r="K12" s="7">
        <f>(tmax!K9-tmax!K14)</f>
        <v>1</v>
      </c>
      <c r="L12" s="7">
        <f>(tmax!L9-tmax!L14)</f>
        <v>0.7999999999999998</v>
      </c>
      <c r="M12" s="7">
        <f>(tmax!M9-tmax!M14)</f>
        <v>0.5</v>
      </c>
      <c r="N12" s="6" t="s">
        <v>1</v>
      </c>
    </row>
    <row r="13" spans="1:14" ht="11.25">
      <c r="A13" s="4" t="s">
        <v>77</v>
      </c>
      <c r="B13" s="7">
        <f>(tmax!B10-tmax!B11)</f>
        <v>1.7000000000000002</v>
      </c>
      <c r="C13" s="7">
        <f>(tmax!C10-tmax!C11)</f>
        <v>2.2</v>
      </c>
      <c r="D13" s="7">
        <f>(tmax!D10-tmax!D11)</f>
        <v>1.299999999999999</v>
      </c>
      <c r="E13" s="7">
        <f>(tmax!E10-tmax!E11)</f>
        <v>0.9000000000000004</v>
      </c>
      <c r="F13" s="7">
        <f>(tmax!F10-tmax!F11)</f>
        <v>0.5</v>
      </c>
      <c r="G13" s="7">
        <f>(tmax!G10-tmax!G11)</f>
        <v>0.1999999999999993</v>
      </c>
      <c r="H13" s="7">
        <f>(tmax!H10-tmax!H11)</f>
        <v>-0.3000000000000007</v>
      </c>
      <c r="I13" s="7">
        <f>(tmax!I10-tmax!I11)</f>
        <v>0.3999999999999986</v>
      </c>
      <c r="J13" s="7">
        <f>(tmax!J10-tmax!J11)</f>
        <v>1.9000000000000021</v>
      </c>
      <c r="K13" s="7">
        <f>(tmax!K10-tmax!K11)</f>
        <v>2.6000000000000014</v>
      </c>
      <c r="L13" s="7">
        <f>(tmax!L10-tmax!L11)</f>
        <v>1</v>
      </c>
      <c r="M13" s="7">
        <f>(tmax!M10-tmax!M11)</f>
        <v>1.3000000000000007</v>
      </c>
      <c r="N13" s="6" t="s">
        <v>1</v>
      </c>
    </row>
    <row r="14" spans="1:14" ht="11.25">
      <c r="A14" s="4" t="s">
        <v>75</v>
      </c>
      <c r="B14" s="7">
        <f>(tmax!B23-tmax!B12)</f>
        <v>3.8000000000000003</v>
      </c>
      <c r="C14" s="7">
        <f>(tmax!C23-tmax!C12)</f>
        <v>3.3</v>
      </c>
      <c r="D14" s="7">
        <f>(tmax!D23-tmax!D12)</f>
        <v>4.300000000000001</v>
      </c>
      <c r="E14" s="7">
        <f>(tmax!E23-tmax!E12)</f>
        <v>3.4000000000000004</v>
      </c>
      <c r="F14" s="7">
        <f>(tmax!F23-tmax!F12)</f>
        <v>1.8000000000000007</v>
      </c>
      <c r="G14" s="7">
        <f>(tmax!G23-tmax!G12)</f>
        <v>1.6999999999999993</v>
      </c>
      <c r="H14" s="7">
        <f>(tmax!H23-tmax!H12)</f>
        <v>1.5</v>
      </c>
      <c r="I14" s="7">
        <f>(tmax!I23-tmax!I12)</f>
        <v>1.6999999999999993</v>
      </c>
      <c r="J14" s="7">
        <f>(tmax!J23-tmax!J12)</f>
        <v>3.1999999999999993</v>
      </c>
      <c r="K14" s="7">
        <f>(tmax!K23-tmax!K12)</f>
        <v>3.8000000000000007</v>
      </c>
      <c r="L14" s="7">
        <f>(tmax!L23-tmax!L12)</f>
        <v>2.5</v>
      </c>
      <c r="M14" s="7">
        <f>(tmax!M23-tmax!M12)</f>
        <v>3.1</v>
      </c>
      <c r="N14" s="6" t="s">
        <v>1</v>
      </c>
    </row>
    <row r="15" spans="1:14" ht="11.25">
      <c r="A15" s="4" t="s">
        <v>76</v>
      </c>
      <c r="B15" s="7">
        <f>(tmax!B13-tmax!B31)</f>
        <v>-0.7000000000000002</v>
      </c>
      <c r="C15" s="7">
        <f>(tmax!C13-tmax!C31)</f>
        <v>-1</v>
      </c>
      <c r="D15" s="7">
        <f>(tmax!D13-tmax!D31)</f>
        <v>-1.3000000000000003</v>
      </c>
      <c r="E15" s="7">
        <f>(tmax!E13-tmax!E31)</f>
        <v>-0.09999999999999964</v>
      </c>
      <c r="F15" s="7">
        <f>(tmax!F13-tmax!F31)</f>
        <v>-1.0999999999999996</v>
      </c>
      <c r="G15" s="7">
        <f>(tmax!G13-tmax!G31)</f>
        <v>-1.299999999999999</v>
      </c>
      <c r="H15" s="7">
        <f>(tmax!H13-tmax!H31)</f>
        <v>-1.5</v>
      </c>
      <c r="I15" s="7">
        <f>(tmax!I13-tmax!I31)</f>
        <v>-0.09999999999999787</v>
      </c>
      <c r="J15" s="7">
        <f>(tmax!J13-tmax!J31)</f>
        <v>-2.200000000000001</v>
      </c>
      <c r="K15" s="7">
        <f>(tmax!K13-tmax!K31)</f>
        <v>-1.9000000000000004</v>
      </c>
      <c r="L15" s="7">
        <f>(tmax!L13-tmax!L31)</f>
        <v>-0.6999999999999997</v>
      </c>
      <c r="M15" s="7">
        <f>(tmax!M13-tmax!M31)</f>
        <v>-0.8</v>
      </c>
      <c r="N15" s="6" t="s">
        <v>1</v>
      </c>
    </row>
    <row r="16" spans="1:14" ht="11.25">
      <c r="A16" s="4" t="s">
        <v>78</v>
      </c>
      <c r="B16" s="7">
        <f>(tmax!B20-tmax!B15)</f>
        <v>-0.5</v>
      </c>
      <c r="C16" s="7">
        <f>(tmax!C20-tmax!C15)</f>
        <v>-0.2999999999999998</v>
      </c>
      <c r="D16" s="7">
        <f>(tmax!D20-tmax!D15)</f>
        <v>0</v>
      </c>
      <c r="E16" s="7">
        <f>(tmax!E20-tmax!E15)</f>
        <v>-0.1999999999999993</v>
      </c>
      <c r="F16" s="7">
        <f>(tmax!F20-tmax!F15)</f>
        <v>0.3999999999999986</v>
      </c>
      <c r="G16" s="7">
        <f>(tmax!G20-tmax!G15)</f>
        <v>0.6999999999999993</v>
      </c>
      <c r="H16" s="7">
        <f>(tmax!H20-tmax!H15)</f>
        <v>0.5</v>
      </c>
      <c r="I16" s="7">
        <f>(tmax!I20-tmax!I15)</f>
        <v>0.09999999999999787</v>
      </c>
      <c r="J16" s="7">
        <f>(tmax!J20-tmax!J15)</f>
        <v>0</v>
      </c>
      <c r="K16" s="7">
        <f>(tmax!K20-tmax!K15)</f>
        <v>-0.29999999999999893</v>
      </c>
      <c r="L16" s="7">
        <f>(tmax!L20-tmax!L15)</f>
        <v>-0.2999999999999998</v>
      </c>
      <c r="M16" s="7">
        <f>(tmax!M20-tmax!M15)</f>
        <v>-0.3999999999999999</v>
      </c>
      <c r="N16" s="6" t="s">
        <v>1</v>
      </c>
    </row>
    <row r="17" spans="1:14" ht="11.25">
      <c r="A17" s="4" t="s">
        <v>79</v>
      </c>
      <c r="B17" s="7">
        <f>(tmax!B25-tmax!B15)</f>
        <v>0.7000000000000002</v>
      </c>
      <c r="C17" s="7">
        <f>(tmax!C25-tmax!C15)</f>
        <v>1.0999999999999996</v>
      </c>
      <c r="D17" s="7">
        <f>(tmax!D25-tmax!D15)</f>
        <v>2.1999999999999993</v>
      </c>
      <c r="E17" s="7">
        <f>(tmax!E25-tmax!E15)</f>
        <v>2.5</v>
      </c>
      <c r="F17" s="7">
        <f>(tmax!F25-tmax!F15)</f>
        <v>3.8000000000000007</v>
      </c>
      <c r="G17" s="7">
        <f>(tmax!G25-tmax!G15)</f>
        <v>4.399999999999999</v>
      </c>
      <c r="H17" s="7">
        <f>(tmax!H25-tmax!H15)</f>
        <v>4.800000000000001</v>
      </c>
      <c r="I17" s="7">
        <f>(tmax!I25-tmax!I15)</f>
        <v>4.899999999999999</v>
      </c>
      <c r="J17" s="7">
        <f>(tmax!J25-tmax!J15)</f>
        <v>3.8000000000000007</v>
      </c>
      <c r="K17" s="7">
        <f>(tmax!K25-tmax!K15)</f>
        <v>2.1000000000000014</v>
      </c>
      <c r="L17" s="7">
        <f>(tmax!L25-tmax!L15)</f>
        <v>0.7000000000000002</v>
      </c>
      <c r="M17" s="7">
        <f>(tmax!M25-tmax!M15)</f>
        <v>0.10000000000000009</v>
      </c>
      <c r="N17" s="6" t="s">
        <v>1</v>
      </c>
    </row>
    <row r="18" spans="1:14" ht="11.25">
      <c r="A18" s="4" t="s">
        <v>81</v>
      </c>
      <c r="B18" s="7">
        <f>(tmax!B24-tmax!B16)</f>
        <v>2.3999999999999995</v>
      </c>
      <c r="C18" s="7">
        <f>(tmax!C24-tmax!C16)</f>
        <v>2.2</v>
      </c>
      <c r="D18" s="7">
        <f>(tmax!D24-tmax!D16)</f>
        <v>2.6999999999999993</v>
      </c>
      <c r="E18" s="7">
        <f>(tmax!E24-tmax!E16)</f>
        <v>2.6999999999999993</v>
      </c>
      <c r="F18" s="7">
        <f>(tmax!F24-tmax!F16)</f>
        <v>2.900000000000002</v>
      </c>
      <c r="G18" s="7">
        <f>(tmax!G24-tmax!G16)</f>
        <v>3.3000000000000007</v>
      </c>
      <c r="H18" s="7">
        <f>(tmax!H24-tmax!H16)</f>
        <v>3</v>
      </c>
      <c r="I18" s="7">
        <f>(tmax!I24-tmax!I16)</f>
        <v>3.3000000000000007</v>
      </c>
      <c r="J18" s="7">
        <f>(tmax!J24-tmax!J16)</f>
        <v>3.6000000000000014</v>
      </c>
      <c r="K18" s="7">
        <f>(tmax!K24-tmax!K16)</f>
        <v>2.700000000000001</v>
      </c>
      <c r="L18" s="7">
        <f>(tmax!L24-tmax!L16)</f>
        <v>1.8999999999999995</v>
      </c>
      <c r="M18" s="7">
        <f>(tmax!M24-tmax!M16)</f>
        <v>2</v>
      </c>
      <c r="N18" s="6" t="s">
        <v>1</v>
      </c>
    </row>
    <row r="19" spans="1:14" ht="11.25">
      <c r="A19" s="4" t="s">
        <v>80</v>
      </c>
      <c r="B19" s="7">
        <f>(tmax!B30-tmax!B18)</f>
        <v>1.1999999999999997</v>
      </c>
      <c r="C19" s="7">
        <f>(tmax!C30-tmax!C18)</f>
        <v>1.5</v>
      </c>
      <c r="D19" s="7">
        <f>(tmax!D30-tmax!D18)</f>
        <v>1.8999999999999995</v>
      </c>
      <c r="E19" s="7">
        <f>(tmax!E30-tmax!E18)</f>
        <v>1.3000000000000007</v>
      </c>
      <c r="F19" s="7">
        <f>(tmax!F30-tmax!F18)</f>
        <v>1.6999999999999993</v>
      </c>
      <c r="G19" s="7">
        <f>(tmax!G30-tmax!G18)</f>
        <v>1.3999999999999986</v>
      </c>
      <c r="H19" s="7">
        <f>(tmax!H30-tmax!H18)</f>
        <v>0.3000000000000007</v>
      </c>
      <c r="I19" s="7">
        <f>(tmax!I30-tmax!I18)</f>
        <v>0</v>
      </c>
      <c r="J19" s="7">
        <f>(tmax!J30-tmax!J18)</f>
        <v>1.3000000000000007</v>
      </c>
      <c r="K19" s="7">
        <f>(tmax!K30-tmax!K18)</f>
        <v>1.200000000000001</v>
      </c>
      <c r="L19" s="7">
        <f>(tmax!L30-tmax!L18)</f>
        <v>0.1999999999999993</v>
      </c>
      <c r="M19" s="7">
        <f>(tmax!M30-tmax!M18)</f>
        <v>1.7000000000000002</v>
      </c>
      <c r="N19" s="6" t="s">
        <v>1</v>
      </c>
    </row>
    <row r="20" spans="1:14" ht="11.25">
      <c r="A20" s="4" t="s">
        <v>82</v>
      </c>
      <c r="B20" s="7">
        <f>(tmax!B21-tmax!B19)</f>
        <v>1.0999999999999996</v>
      </c>
      <c r="C20" s="7">
        <f>(tmax!C21-tmax!C19)</f>
        <v>0.7000000000000002</v>
      </c>
      <c r="D20" s="7">
        <f>(tmax!D21-tmax!D19)</f>
        <v>0.6999999999999993</v>
      </c>
      <c r="E20" s="7">
        <f>(tmax!E21-tmax!E19)</f>
        <v>-0.3000000000000007</v>
      </c>
      <c r="F20" s="7">
        <f>(tmax!F21-tmax!F19)</f>
        <v>0</v>
      </c>
      <c r="G20" s="7">
        <f>(tmax!G21-tmax!G19)</f>
        <v>0.09999999999999787</v>
      </c>
      <c r="H20" s="7">
        <f>(tmax!H21-tmax!H19)</f>
        <v>0.6000000000000014</v>
      </c>
      <c r="I20" s="7">
        <f>(tmax!I21-tmax!I19)</f>
        <v>0.5999999999999979</v>
      </c>
      <c r="J20" s="7">
        <f>(tmax!J21-tmax!J19)</f>
        <v>0.6000000000000014</v>
      </c>
      <c r="K20" s="7">
        <f>(tmax!K21-tmax!K19)</f>
        <v>0.7000000000000011</v>
      </c>
      <c r="L20" s="7">
        <f>(tmax!L21-tmax!L19)</f>
        <v>0.9000000000000004</v>
      </c>
      <c r="M20" s="7">
        <f>(tmax!M21-tmax!M19)</f>
        <v>0.7999999999999998</v>
      </c>
      <c r="N20" s="6" t="s">
        <v>1</v>
      </c>
    </row>
    <row r="21" spans="1:14" ht="11.25">
      <c r="A21" s="4" t="s">
        <v>83</v>
      </c>
      <c r="B21" s="7">
        <f>(tmax!B25-tmax!B20)</f>
        <v>1.2000000000000002</v>
      </c>
      <c r="C21" s="7">
        <f>(tmax!C25-tmax!C20)</f>
        <v>1.3999999999999995</v>
      </c>
      <c r="D21" s="7">
        <f>(tmax!D25-tmax!D20)</f>
        <v>2.1999999999999993</v>
      </c>
      <c r="E21" s="7">
        <f>(tmax!E25-tmax!E20)</f>
        <v>2.6999999999999993</v>
      </c>
      <c r="F21" s="7">
        <f>(tmax!F25-tmax!F20)</f>
        <v>3.400000000000002</v>
      </c>
      <c r="G21" s="7">
        <f>(tmax!G25-tmax!G20)</f>
        <v>3.6999999999999993</v>
      </c>
      <c r="H21" s="7">
        <f>(tmax!H25-tmax!H20)</f>
        <v>4.300000000000001</v>
      </c>
      <c r="I21" s="7">
        <f>(tmax!I25-tmax!I20)</f>
        <v>4.800000000000001</v>
      </c>
      <c r="J21" s="7">
        <f>(tmax!J25-tmax!J20)</f>
        <v>3.8000000000000007</v>
      </c>
      <c r="K21" s="7">
        <f>(tmax!K25-tmax!K20)</f>
        <v>2.4000000000000004</v>
      </c>
      <c r="L21" s="7">
        <f>(tmax!L25-tmax!L20)</f>
        <v>1</v>
      </c>
      <c r="M21" s="7">
        <f>(tmax!M25-tmax!M20)</f>
        <v>0.5</v>
      </c>
      <c r="N21" s="6" t="s">
        <v>1</v>
      </c>
    </row>
    <row r="22" spans="1:14" ht="11.25">
      <c r="A22" s="4" t="s">
        <v>59</v>
      </c>
      <c r="B22" s="7">
        <f>(tmax!B29-tmax!B31)</f>
        <v>0.10000000000000009</v>
      </c>
      <c r="C22" s="7">
        <f>(tmax!C29-tmax!C31)</f>
        <v>-1.2999999999999998</v>
      </c>
      <c r="D22" s="7">
        <f>(tmax!D29-tmax!D31)</f>
        <v>-1.3000000000000003</v>
      </c>
      <c r="E22" s="7">
        <f>(tmax!E29-tmax!E31)</f>
        <v>0.10000000000000053</v>
      </c>
      <c r="F22" s="7">
        <f>(tmax!F29-tmax!F31)</f>
        <v>-1.799999999999999</v>
      </c>
      <c r="G22" s="7">
        <f>(tmax!G29-tmax!G31)</f>
        <v>-1.8999999999999986</v>
      </c>
      <c r="H22" s="7">
        <f>(tmax!H29-tmax!H31)</f>
        <v>-2.599999999999998</v>
      </c>
      <c r="I22" s="7">
        <f>(tmax!I29-tmax!I31)</f>
        <v>-1.1999999999999993</v>
      </c>
      <c r="J22" s="7">
        <f>(tmax!J29-tmax!J31)</f>
        <v>-2.700000000000001</v>
      </c>
      <c r="K22" s="7">
        <f>(tmax!K29-tmax!K31)</f>
        <v>-2.4000000000000004</v>
      </c>
      <c r="L22" s="7">
        <f>(tmax!L29-tmax!L31)</f>
        <v>-2.0999999999999996</v>
      </c>
      <c r="M22" s="7">
        <f>(tmax!M29-tmax!M31)</f>
        <v>-1.3</v>
      </c>
      <c r="N22" s="6" t="s">
        <v>1</v>
      </c>
    </row>
    <row r="23" spans="1:14" ht="11.25">
      <c r="A23" s="4" t="s">
        <v>60</v>
      </c>
      <c r="B23" s="7">
        <f>(tmax!B4-tmax!B5)</f>
        <v>1.4</v>
      </c>
      <c r="C23" s="7">
        <f>(tmax!C4-tmax!C5)</f>
        <v>2.5</v>
      </c>
      <c r="D23" s="7">
        <f>(tmax!D4-tmax!D5)</f>
        <v>3.5999999999999996</v>
      </c>
      <c r="E23" s="7">
        <f>(tmax!E4-tmax!E5)</f>
        <v>2.5999999999999996</v>
      </c>
      <c r="F23" s="7">
        <f>(tmax!F4-tmax!F5)</f>
        <v>1.0999999999999979</v>
      </c>
      <c r="G23" s="7">
        <f>(tmax!G4-tmax!G5)</f>
        <v>0.5999999999999979</v>
      </c>
      <c r="H23" s="7">
        <f>(tmax!H4-tmax!H5)</f>
        <v>0.3000000000000007</v>
      </c>
      <c r="I23" s="7">
        <f>(tmax!I4-tmax!I5)</f>
        <v>1.6999999999999993</v>
      </c>
      <c r="J23" s="7">
        <f>(tmax!J4-tmax!J5)</f>
        <v>5.399999999999999</v>
      </c>
      <c r="K23" s="7">
        <f>(tmax!K4-tmax!K5)</f>
        <v>4.399999999999999</v>
      </c>
      <c r="L23" s="7">
        <f>(tmax!L4-tmax!L5)</f>
        <v>1.5999999999999996</v>
      </c>
      <c r="M23" s="7">
        <f>(tmax!M4-tmax!M5)</f>
        <v>0.8000000000000003</v>
      </c>
      <c r="N23" s="6" t="s">
        <v>2</v>
      </c>
    </row>
    <row r="24" spans="1:14" ht="11.25">
      <c r="A24" s="4" t="s">
        <v>61</v>
      </c>
      <c r="B24" s="7">
        <f>(tmax!B4-tmax!B10)</f>
        <v>-1</v>
      </c>
      <c r="C24" s="7">
        <f>(tmax!C4-tmax!C10)</f>
        <v>-0.7000000000000002</v>
      </c>
      <c r="D24" s="7">
        <f>(tmax!D4-tmax!D10)</f>
        <v>0.9000000000000004</v>
      </c>
      <c r="E24" s="7">
        <f>(tmax!E4-tmax!E10)</f>
        <v>1.9000000000000004</v>
      </c>
      <c r="F24" s="7">
        <f>(tmax!F4-tmax!F10)</f>
        <v>1.6999999999999993</v>
      </c>
      <c r="G24" s="7">
        <f>(tmax!G4-tmax!G10)</f>
        <v>2</v>
      </c>
      <c r="H24" s="7">
        <f>(tmax!H4-tmax!H10)</f>
        <v>2.3000000000000007</v>
      </c>
      <c r="I24" s="7">
        <f>(tmax!I4-tmax!I10)</f>
        <v>2</v>
      </c>
      <c r="J24" s="7">
        <f>(tmax!J4-tmax!J10)</f>
        <v>1.2999999999999972</v>
      </c>
      <c r="K24" s="7">
        <f>(tmax!K4-tmax!K10)</f>
        <v>-0.20000000000000284</v>
      </c>
      <c r="L24" s="7">
        <f>(tmax!L4-tmax!L10)</f>
        <v>-0.09999999999999964</v>
      </c>
      <c r="M24" s="7">
        <f>(tmax!M4-tmax!M10)</f>
        <v>-1.2000000000000002</v>
      </c>
      <c r="N24" s="6" t="s">
        <v>2</v>
      </c>
    </row>
    <row r="25" spans="1:14" ht="11.25">
      <c r="A25" s="4" t="s">
        <v>62</v>
      </c>
      <c r="B25" s="7">
        <f>(tmax!B4-tmax!B11)</f>
        <v>0.7000000000000002</v>
      </c>
      <c r="C25" s="7">
        <f>(tmax!C4-tmax!C11)</f>
        <v>1.5</v>
      </c>
      <c r="D25" s="7">
        <f>(tmax!D4-tmax!D11)</f>
        <v>2.1999999999999993</v>
      </c>
      <c r="E25" s="7">
        <f>(tmax!E4-tmax!E11)</f>
        <v>2.8000000000000007</v>
      </c>
      <c r="F25" s="7">
        <f>(tmax!F4-tmax!F11)</f>
        <v>2.1999999999999993</v>
      </c>
      <c r="G25" s="7">
        <f>(tmax!G4-tmax!G11)</f>
        <v>2.1999999999999993</v>
      </c>
      <c r="H25" s="7">
        <f>(tmax!H4-tmax!H11)</f>
        <v>2</v>
      </c>
      <c r="I25" s="7">
        <f>(tmax!I4-tmax!I11)</f>
        <v>2.3999999999999986</v>
      </c>
      <c r="J25" s="7">
        <f>(tmax!J4-tmax!J11)</f>
        <v>3.1999999999999993</v>
      </c>
      <c r="K25" s="7">
        <f>(tmax!K4-tmax!K11)</f>
        <v>2.3999999999999986</v>
      </c>
      <c r="L25" s="7">
        <f>(tmax!L4-tmax!L11)</f>
        <v>0.9000000000000004</v>
      </c>
      <c r="M25" s="7">
        <f>(tmax!M4-tmax!M11)</f>
        <v>0.10000000000000053</v>
      </c>
      <c r="N25" s="6" t="s">
        <v>2</v>
      </c>
    </row>
    <row r="26" spans="1:14" ht="11.25">
      <c r="A26" s="4" t="s">
        <v>63</v>
      </c>
      <c r="B26" s="7">
        <f>(tmax!B5-tmax!B15)</f>
        <v>-0.3999999999999999</v>
      </c>
      <c r="C26" s="7">
        <f>(tmax!C5-tmax!C15)</f>
        <v>-0.7999999999999998</v>
      </c>
      <c r="D26" s="7">
        <f>(tmax!D5-tmax!D15)</f>
        <v>-0.40000000000000036</v>
      </c>
      <c r="E26" s="7">
        <f>(tmax!E5-tmax!E15)</f>
        <v>1.3000000000000007</v>
      </c>
      <c r="F26" s="7">
        <f>(tmax!F5-tmax!F15)</f>
        <v>2.3000000000000007</v>
      </c>
      <c r="G26" s="7">
        <f>(tmax!G5-tmax!G15)</f>
        <v>3</v>
      </c>
      <c r="H26" s="7">
        <f>(tmax!H5-tmax!H15)</f>
        <v>3.3999999999999986</v>
      </c>
      <c r="I26" s="7">
        <f>(tmax!I5-tmax!I15)</f>
        <v>2.3999999999999986</v>
      </c>
      <c r="J26" s="7">
        <f>(tmax!J5-tmax!J15)</f>
        <v>-0.5</v>
      </c>
      <c r="K26" s="7">
        <f>(tmax!K5-tmax!K15)</f>
        <v>-1.1999999999999993</v>
      </c>
      <c r="L26" s="7">
        <f>(tmax!L5-tmax!L15)</f>
        <v>-0.1999999999999993</v>
      </c>
      <c r="M26" s="7">
        <f>(tmax!M5-tmax!M15)</f>
        <v>-0.3999999999999999</v>
      </c>
      <c r="N26" s="6" t="s">
        <v>2</v>
      </c>
    </row>
    <row r="27" spans="1:14" ht="11.25">
      <c r="A27" s="4" t="s">
        <v>84</v>
      </c>
      <c r="B27" s="7">
        <f>(tmax!B5-tmax!B20)</f>
        <v>0.10000000000000009</v>
      </c>
      <c r="C27" s="7">
        <f>(tmax!C5-tmax!C20)</f>
        <v>-0.5</v>
      </c>
      <c r="D27" s="7">
        <f>(tmax!D5-tmax!D20)</f>
        <v>-0.40000000000000036</v>
      </c>
      <c r="E27" s="7">
        <f>(tmax!E5-tmax!E20)</f>
        <v>1.5</v>
      </c>
      <c r="F27" s="7">
        <f>(tmax!F5-tmax!F20)</f>
        <v>1.9000000000000021</v>
      </c>
      <c r="G27" s="7">
        <f>(tmax!G5-tmax!G20)</f>
        <v>2.3000000000000007</v>
      </c>
      <c r="H27" s="7">
        <f>(tmax!H5-tmax!H20)</f>
        <v>2.8999999999999986</v>
      </c>
      <c r="I27" s="7">
        <f>(tmax!I5-tmax!I20)</f>
        <v>2.3000000000000007</v>
      </c>
      <c r="J27" s="7">
        <f>(tmax!J5-tmax!J20)</f>
        <v>-0.5</v>
      </c>
      <c r="K27" s="7">
        <f>(tmax!K5-tmax!K20)</f>
        <v>-0.9000000000000004</v>
      </c>
      <c r="L27" s="7">
        <f>(tmax!L5-tmax!L20)</f>
        <v>0.10000000000000053</v>
      </c>
      <c r="M27" s="7">
        <f>(tmax!M5-tmax!M20)</f>
        <v>0</v>
      </c>
      <c r="N27" s="6" t="s">
        <v>2</v>
      </c>
    </row>
    <row r="28" spans="1:14" ht="11.25">
      <c r="A28" s="4" t="s">
        <v>64</v>
      </c>
      <c r="B28" s="7">
        <f>(tmax!B5-tmax!B25)</f>
        <v>-1.1</v>
      </c>
      <c r="C28" s="7">
        <f>(tmax!C5-tmax!C25)</f>
        <v>-1.8999999999999995</v>
      </c>
      <c r="D28" s="7">
        <f>(tmax!D5-tmax!D25)</f>
        <v>-2.5999999999999996</v>
      </c>
      <c r="E28" s="7">
        <f>(tmax!E5-tmax!E25)</f>
        <v>-1.1999999999999993</v>
      </c>
      <c r="F28" s="7">
        <f>(tmax!F5-tmax!F25)</f>
        <v>-1.5</v>
      </c>
      <c r="G28" s="7">
        <f>(tmax!G5-tmax!G25)</f>
        <v>-1.3999999999999986</v>
      </c>
      <c r="H28" s="7">
        <f>(tmax!H5-tmax!H25)</f>
        <v>-1.4000000000000021</v>
      </c>
      <c r="I28" s="7">
        <f>(tmax!I5-tmax!I25)</f>
        <v>-2.5</v>
      </c>
      <c r="J28" s="7">
        <f>(tmax!J5-tmax!J25)</f>
        <v>-4.300000000000001</v>
      </c>
      <c r="K28" s="7">
        <f>(tmax!K5-tmax!K25)</f>
        <v>-3.3000000000000007</v>
      </c>
      <c r="L28" s="7">
        <f>(tmax!L5-tmax!L25)</f>
        <v>-0.8999999999999995</v>
      </c>
      <c r="M28" s="7">
        <f>(tmax!M5-tmax!M25)</f>
        <v>-0.5</v>
      </c>
      <c r="N28" s="6" t="s">
        <v>2</v>
      </c>
    </row>
    <row r="29" spans="1:14" ht="11.25">
      <c r="A29" s="4" t="s">
        <v>65</v>
      </c>
      <c r="B29" s="7">
        <f>(tmax!B6-tmax!B22)</f>
        <v>3.5</v>
      </c>
      <c r="C29" s="7">
        <f>(tmax!C6-tmax!C22)</f>
        <v>3.8000000000000007</v>
      </c>
      <c r="D29" s="7">
        <f>(tmax!D6-tmax!D22)</f>
        <v>4.7</v>
      </c>
      <c r="E29" s="7">
        <f>(tmax!E6-tmax!E22)</f>
        <v>5.4</v>
      </c>
      <c r="F29" s="7">
        <f>(tmax!F6-tmax!F22)</f>
        <v>4.899999999999999</v>
      </c>
      <c r="G29" s="7">
        <f>(tmax!G6-tmax!G22)</f>
        <v>5.099999999999998</v>
      </c>
      <c r="H29" s="7">
        <f>(tmax!H6-tmax!H22)</f>
        <v>4.5</v>
      </c>
      <c r="I29" s="7">
        <f>(tmax!I6-tmax!I22)</f>
        <v>5.300000000000001</v>
      </c>
      <c r="J29" s="7">
        <f>(tmax!J6-tmax!J22)</f>
        <v>4.399999999999999</v>
      </c>
      <c r="K29" s="7">
        <f>(tmax!K6-tmax!K22)</f>
        <v>4.800000000000001</v>
      </c>
      <c r="L29" s="7">
        <f>(tmax!L6-tmax!L22)</f>
        <v>2.9000000000000004</v>
      </c>
      <c r="M29" s="7">
        <f>(tmax!M6-tmax!M22)</f>
        <v>3.0999999999999996</v>
      </c>
      <c r="N29" s="6" t="s">
        <v>2</v>
      </c>
    </row>
    <row r="30" spans="1:14" ht="11.25">
      <c r="A30" s="4" t="s">
        <v>7</v>
      </c>
      <c r="B30" s="7">
        <f>(tmax!B7-tmax!B13)</f>
        <v>3.4</v>
      </c>
      <c r="C30" s="7">
        <f>(tmax!C7-tmax!C13)</f>
        <v>3.9</v>
      </c>
      <c r="D30" s="7">
        <f>(tmax!D7-tmax!D13)</f>
        <v>4.300000000000001</v>
      </c>
      <c r="E30" s="7">
        <f>(tmax!E7-tmax!E13)</f>
        <v>4.6000000000000005</v>
      </c>
      <c r="F30" s="7">
        <f>(tmax!F7-tmax!F13)</f>
        <v>4.1</v>
      </c>
      <c r="G30" s="7">
        <f>(tmax!G7-tmax!G13)</f>
        <v>4.200000000000001</v>
      </c>
      <c r="H30" s="7">
        <f>(tmax!H7-tmax!H13)</f>
        <v>4.400000000000002</v>
      </c>
      <c r="I30" s="7">
        <f>(tmax!I7-tmax!I13)</f>
        <v>5.199999999999999</v>
      </c>
      <c r="J30" s="7">
        <f>(tmax!J7-tmax!J13)</f>
        <v>5.6</v>
      </c>
      <c r="K30" s="7">
        <f>(tmax!K7-tmax!K13)</f>
        <v>4.699999999999999</v>
      </c>
      <c r="L30" s="7">
        <f>(tmax!L7-tmax!L13)</f>
        <v>2.9</v>
      </c>
      <c r="M30" s="7">
        <f>(tmax!M7-tmax!M13)</f>
        <v>3.5999999999999996</v>
      </c>
      <c r="N30" s="6" t="s">
        <v>2</v>
      </c>
    </row>
    <row r="31" spans="1:14" ht="11.25">
      <c r="A31" s="4" t="s">
        <v>66</v>
      </c>
      <c r="B31" s="7">
        <f>(tmax!B8-tmax!B29)</f>
        <v>1.7999999999999998</v>
      </c>
      <c r="C31" s="7">
        <f>(tmax!C8-tmax!C29)</f>
        <v>3.8000000000000003</v>
      </c>
      <c r="D31" s="7">
        <f>(tmax!D8-tmax!D29)</f>
        <v>3.1999999999999997</v>
      </c>
      <c r="E31" s="7">
        <f>(tmax!E8-tmax!E29)</f>
        <v>4.1</v>
      </c>
      <c r="F31" s="7">
        <f>(tmax!F8-tmax!F29)</f>
        <v>3.299999999999999</v>
      </c>
      <c r="G31" s="7">
        <f>(tmax!G8-tmax!G29)</f>
        <v>3.8000000000000007</v>
      </c>
      <c r="H31" s="7">
        <f>(tmax!H8-tmax!H29)</f>
        <v>3.299999999999997</v>
      </c>
      <c r="I31" s="7">
        <f>(tmax!I8-tmax!I29)</f>
        <v>4.300000000000001</v>
      </c>
      <c r="J31" s="7">
        <f>(tmax!J8-tmax!J29)</f>
        <v>3.700000000000001</v>
      </c>
      <c r="K31" s="7">
        <f>(tmax!K8-tmax!K29)</f>
        <v>3.1999999999999993</v>
      </c>
      <c r="L31" s="7">
        <f>(tmax!L8-tmax!L29)</f>
        <v>3.5</v>
      </c>
      <c r="M31" s="7">
        <f>(tmax!M8-tmax!M29)</f>
        <v>3.3</v>
      </c>
      <c r="N31" s="6" t="s">
        <v>2</v>
      </c>
    </row>
    <row r="32" spans="1:14" ht="11.25">
      <c r="A32" s="4" t="s">
        <v>67</v>
      </c>
      <c r="B32" s="7">
        <f>(tmax!B9-tmax!B12)</f>
        <v>0.8000000000000003</v>
      </c>
      <c r="C32" s="7">
        <f>(tmax!C9-tmax!C12)</f>
        <v>0.5</v>
      </c>
      <c r="D32" s="7">
        <f>(tmax!D9-tmax!D12)</f>
        <v>1.8000000000000007</v>
      </c>
      <c r="E32" s="7">
        <f>(tmax!E9-tmax!E12)</f>
        <v>1.5</v>
      </c>
      <c r="F32" s="7">
        <f>(tmax!F9-tmax!F12)</f>
        <v>0.3999999999999986</v>
      </c>
      <c r="G32" s="7">
        <f>(tmax!G9-tmax!G12)</f>
        <v>0.8000000000000007</v>
      </c>
      <c r="H32" s="7">
        <f>(tmax!H9-tmax!H12)</f>
        <v>1.1000000000000014</v>
      </c>
      <c r="I32" s="7">
        <f>(tmax!I9-tmax!I12)</f>
        <v>-0.10000000000000142</v>
      </c>
      <c r="J32" s="7">
        <f>(tmax!J9-tmax!J12)</f>
        <v>0.6999999999999993</v>
      </c>
      <c r="K32" s="7">
        <f>(tmax!K9-tmax!K12)</f>
        <v>1.0999999999999996</v>
      </c>
      <c r="L32" s="7">
        <f>(tmax!L9-tmax!L12)</f>
        <v>0.8999999999999995</v>
      </c>
      <c r="M32" s="7">
        <f>(tmax!M9-tmax!M12)</f>
        <v>0.7000000000000002</v>
      </c>
      <c r="N32" s="6" t="s">
        <v>2</v>
      </c>
    </row>
    <row r="33" spans="1:14" ht="11.25">
      <c r="A33" s="4" t="s">
        <v>68</v>
      </c>
      <c r="B33" s="7">
        <f>(tmax!B9-tmax!B23)</f>
        <v>-3</v>
      </c>
      <c r="C33" s="7">
        <f>(tmax!C9-tmax!C23)</f>
        <v>-2.8</v>
      </c>
      <c r="D33" s="7">
        <f>(tmax!D9-tmax!D23)</f>
        <v>-2.5</v>
      </c>
      <c r="E33" s="7">
        <f>(tmax!E9-tmax!E23)</f>
        <v>-1.9000000000000004</v>
      </c>
      <c r="F33" s="7">
        <f>(tmax!F9-tmax!F23)</f>
        <v>-1.4000000000000021</v>
      </c>
      <c r="G33" s="7">
        <f>(tmax!G9-tmax!G23)</f>
        <v>-0.8999999999999986</v>
      </c>
      <c r="H33" s="7">
        <f>(tmax!H9-tmax!H23)</f>
        <v>-0.3999999999999986</v>
      </c>
      <c r="I33" s="7">
        <f>(tmax!I9-tmax!I23)</f>
        <v>-1.8000000000000007</v>
      </c>
      <c r="J33" s="7">
        <f>(tmax!J9-tmax!J23)</f>
        <v>-2.5</v>
      </c>
      <c r="K33" s="7">
        <f>(tmax!K9-tmax!K23)</f>
        <v>-2.700000000000001</v>
      </c>
      <c r="L33" s="7">
        <f>(tmax!L9-tmax!L23)</f>
        <v>-1.6000000000000005</v>
      </c>
      <c r="M33" s="7">
        <f>(tmax!M9-tmax!M23)</f>
        <v>-2.4</v>
      </c>
      <c r="N33" s="6" t="s">
        <v>2</v>
      </c>
    </row>
    <row r="34" spans="1:14" ht="11.25">
      <c r="A34" s="4" t="s">
        <v>85</v>
      </c>
      <c r="B34" s="7">
        <f>(tmax!B10-tmax!B20)</f>
        <v>2.5</v>
      </c>
      <c r="C34" s="7">
        <f>(tmax!C10-tmax!C20)</f>
        <v>2.7</v>
      </c>
      <c r="D34" s="7">
        <f>(tmax!D10-tmax!D20)</f>
        <v>2.299999999999999</v>
      </c>
      <c r="E34" s="7">
        <f>(tmax!E10-tmax!E20)</f>
        <v>2.1999999999999993</v>
      </c>
      <c r="F34" s="7">
        <f>(tmax!F10-tmax!F20)</f>
        <v>1.3000000000000007</v>
      </c>
      <c r="G34" s="7">
        <f>(tmax!G10-tmax!G20)</f>
        <v>0.8999999999999986</v>
      </c>
      <c r="H34" s="7">
        <f>(tmax!H10-tmax!H20)</f>
        <v>0.8999999999999986</v>
      </c>
      <c r="I34" s="7">
        <f>(tmax!I10-tmax!I20)</f>
        <v>2</v>
      </c>
      <c r="J34" s="7">
        <f>(tmax!J10-tmax!J20)</f>
        <v>3.6000000000000014</v>
      </c>
      <c r="K34" s="7">
        <f>(tmax!K10-tmax!K20)</f>
        <v>3.700000000000001</v>
      </c>
      <c r="L34" s="7">
        <f>(tmax!L10-tmax!L20)</f>
        <v>1.7999999999999998</v>
      </c>
      <c r="M34" s="7">
        <f>(tmax!M10-tmax!M20)</f>
        <v>2.0000000000000004</v>
      </c>
      <c r="N34" s="6" t="s">
        <v>2</v>
      </c>
    </row>
    <row r="35" spans="1:14" ht="11.25">
      <c r="A35" s="4" t="s">
        <v>69</v>
      </c>
      <c r="B35" s="7">
        <f>(tmax!B10-tmax!B15)</f>
        <v>2</v>
      </c>
      <c r="C35" s="7">
        <f>(tmax!C10-tmax!C15)</f>
        <v>2.4000000000000004</v>
      </c>
      <c r="D35" s="7">
        <f>(tmax!D10-tmax!D15)</f>
        <v>2.299999999999999</v>
      </c>
      <c r="E35" s="7">
        <f>(tmax!E10-tmax!E15)</f>
        <v>2</v>
      </c>
      <c r="F35" s="7">
        <f>(tmax!F10-tmax!F15)</f>
        <v>1.6999999999999993</v>
      </c>
      <c r="G35" s="7">
        <f>(tmax!G10-tmax!G15)</f>
        <v>1.5999999999999979</v>
      </c>
      <c r="H35" s="7">
        <f>(tmax!H10-tmax!H15)</f>
        <v>1.3999999999999986</v>
      </c>
      <c r="I35" s="7">
        <f>(tmax!I10-tmax!I15)</f>
        <v>2.099999999999998</v>
      </c>
      <c r="J35" s="7">
        <f>(tmax!J10-tmax!J15)</f>
        <v>3.6000000000000014</v>
      </c>
      <c r="K35" s="7">
        <f>(tmax!K10-tmax!K15)</f>
        <v>3.400000000000002</v>
      </c>
      <c r="L35" s="7">
        <f>(tmax!L10-tmax!L15)</f>
        <v>1.5</v>
      </c>
      <c r="M35" s="7">
        <f>(tmax!M10-tmax!M15)</f>
        <v>1.6000000000000005</v>
      </c>
      <c r="N35" s="6" t="s">
        <v>2</v>
      </c>
    </row>
    <row r="36" spans="1:14" ht="11.25">
      <c r="A36" s="4" t="s">
        <v>70</v>
      </c>
      <c r="B36" s="7">
        <f>(tmax!B10-tmax!B25)</f>
        <v>1.2999999999999998</v>
      </c>
      <c r="C36" s="7">
        <f>(tmax!C10-tmax!C25)</f>
        <v>1.3000000000000007</v>
      </c>
      <c r="D36" s="7">
        <f>(tmax!D10-tmax!D25)</f>
        <v>0.09999999999999964</v>
      </c>
      <c r="E36" s="7">
        <f>(tmax!E10-tmax!E25)</f>
        <v>-0.5</v>
      </c>
      <c r="F36" s="7">
        <f>(tmax!F10-tmax!F25)</f>
        <v>-2.1000000000000014</v>
      </c>
      <c r="G36" s="7">
        <f>(tmax!G10-tmax!G25)</f>
        <v>-2.8000000000000007</v>
      </c>
      <c r="H36" s="7">
        <f>(tmax!H10-tmax!H25)</f>
        <v>-3.400000000000002</v>
      </c>
      <c r="I36" s="7">
        <f>(tmax!I10-tmax!I25)</f>
        <v>-2.8000000000000007</v>
      </c>
      <c r="J36" s="7">
        <f>(tmax!J10-tmax!J25)</f>
        <v>-0.1999999999999993</v>
      </c>
      <c r="K36" s="7">
        <f>(tmax!K10-tmax!K25)</f>
        <v>1.3000000000000007</v>
      </c>
      <c r="L36" s="7">
        <f>(tmax!L10-tmax!L25)</f>
        <v>0.7999999999999998</v>
      </c>
      <c r="M36" s="7">
        <f>(tmax!M10-tmax!M25)</f>
        <v>1.5000000000000004</v>
      </c>
      <c r="N36" s="6" t="s">
        <v>2</v>
      </c>
    </row>
    <row r="37" spans="1:14" ht="11.25">
      <c r="A37" s="4" t="s">
        <v>71</v>
      </c>
      <c r="B37" s="7">
        <f>(tmax!B11-tmax!B15)</f>
        <v>0.2999999999999998</v>
      </c>
      <c r="C37" s="7">
        <f>(tmax!C11-tmax!C15)</f>
        <v>0.20000000000000018</v>
      </c>
      <c r="D37" s="7">
        <f>(tmax!D11-tmax!D15)</f>
        <v>1</v>
      </c>
      <c r="E37" s="7">
        <f>(tmax!E11-tmax!E15)</f>
        <v>1.0999999999999996</v>
      </c>
      <c r="F37" s="7">
        <f>(tmax!F11-tmax!F15)</f>
        <v>1.1999999999999993</v>
      </c>
      <c r="G37" s="7">
        <f>(tmax!G11-tmax!G15)</f>
        <v>1.3999999999999986</v>
      </c>
      <c r="H37" s="7">
        <f>(tmax!H11-tmax!H15)</f>
        <v>1.6999999999999993</v>
      </c>
      <c r="I37" s="7">
        <f>(tmax!I11-tmax!I15)</f>
        <v>1.6999999999999993</v>
      </c>
      <c r="J37" s="7">
        <f>(tmax!J11-tmax!J15)</f>
        <v>1.6999999999999993</v>
      </c>
      <c r="K37" s="7">
        <f>(tmax!K11-tmax!K15)</f>
        <v>0.8000000000000007</v>
      </c>
      <c r="L37" s="7">
        <f>(tmax!L11-tmax!L15)</f>
        <v>0.5</v>
      </c>
      <c r="M37" s="7">
        <f>(tmax!M11-tmax!M15)</f>
        <v>0.2999999999999998</v>
      </c>
      <c r="N37" s="6" t="s">
        <v>2</v>
      </c>
    </row>
    <row r="38" spans="1:14" ht="11.25">
      <c r="A38" s="4" t="s">
        <v>86</v>
      </c>
      <c r="B38" s="7">
        <f>(tmax!B11-tmax!B20)</f>
        <v>0.7999999999999998</v>
      </c>
      <c r="C38" s="7">
        <f>(tmax!C11-tmax!C20)</f>
        <v>0.5</v>
      </c>
      <c r="D38" s="7">
        <f>(tmax!D11-tmax!D20)</f>
        <v>1</v>
      </c>
      <c r="E38" s="7">
        <f>(tmax!E11-tmax!E20)</f>
        <v>1.299999999999999</v>
      </c>
      <c r="F38" s="7">
        <f>(tmax!F11-tmax!F20)</f>
        <v>0.8000000000000007</v>
      </c>
      <c r="G38" s="7">
        <f>(tmax!G11-tmax!G20)</f>
        <v>0.6999999999999993</v>
      </c>
      <c r="H38" s="7">
        <f>(tmax!H11-tmax!H20)</f>
        <v>1.1999999999999993</v>
      </c>
      <c r="I38" s="7">
        <f>(tmax!I11-tmax!I20)</f>
        <v>1.6000000000000014</v>
      </c>
      <c r="J38" s="7">
        <f>(tmax!J11-tmax!J20)</f>
        <v>1.6999999999999993</v>
      </c>
      <c r="K38" s="7">
        <f>(tmax!K11-tmax!K20)</f>
        <v>1.0999999999999996</v>
      </c>
      <c r="L38" s="7">
        <f>(tmax!L11-tmax!L20)</f>
        <v>0.7999999999999998</v>
      </c>
      <c r="M38" s="7">
        <f>(tmax!M11-tmax!M20)</f>
        <v>0.6999999999999997</v>
      </c>
      <c r="N38" s="6" t="s">
        <v>2</v>
      </c>
    </row>
    <row r="39" spans="1:14" ht="11.25">
      <c r="A39" s="4" t="s">
        <v>87</v>
      </c>
      <c r="B39" s="7">
        <f>(tmax!B29-tmax!B13)</f>
        <v>0.8000000000000003</v>
      </c>
      <c r="C39" s="7">
        <f>(tmax!C29-tmax!C13)</f>
        <v>-0.2999999999999998</v>
      </c>
      <c r="D39" s="7">
        <f>(tmax!D29-tmax!D13)</f>
        <v>0</v>
      </c>
      <c r="E39" s="7">
        <f>(tmax!E29-tmax!E13)</f>
        <v>0.20000000000000018</v>
      </c>
      <c r="F39" s="7">
        <f>(tmax!F29-tmax!F13)</f>
        <v>-0.6999999999999993</v>
      </c>
      <c r="G39" s="7">
        <f>(tmax!G29-tmax!G13)</f>
        <v>-0.5999999999999996</v>
      </c>
      <c r="H39" s="7">
        <f>(tmax!H29-tmax!H13)</f>
        <v>-1.0999999999999979</v>
      </c>
      <c r="I39" s="7">
        <f>(tmax!I29-tmax!I13)</f>
        <v>-1.1000000000000014</v>
      </c>
      <c r="J39" s="7">
        <f>(tmax!J29-tmax!J13)</f>
        <v>-0.5</v>
      </c>
      <c r="K39" s="7">
        <f>(tmax!K29-tmax!K13)</f>
        <v>-0.5</v>
      </c>
      <c r="L39" s="7">
        <f>(tmax!L29-tmax!L13)</f>
        <v>-1.4</v>
      </c>
      <c r="M39" s="7">
        <f>(tmax!M29-tmax!M13)</f>
        <v>-0.5</v>
      </c>
      <c r="N39" s="6" t="s">
        <v>2</v>
      </c>
    </row>
    <row r="40" spans="1:14" ht="11.25">
      <c r="A40" s="4" t="s">
        <v>8</v>
      </c>
      <c r="B40" s="7">
        <f>(tmax!B14-tmax!B12)</f>
        <v>0.10000000000000009</v>
      </c>
      <c r="C40" s="7">
        <f>(tmax!C14-tmax!C12)</f>
        <v>-0.10000000000000053</v>
      </c>
      <c r="D40" s="7">
        <f>(tmax!D14-tmax!D12)</f>
        <v>0.5</v>
      </c>
      <c r="E40" s="7">
        <f>(tmax!E14-tmax!E12)</f>
        <v>0.3000000000000007</v>
      </c>
      <c r="F40" s="7">
        <f>(tmax!F14-tmax!F12)</f>
        <v>-1.200000000000001</v>
      </c>
      <c r="G40" s="7">
        <f>(tmax!G14-tmax!G12)</f>
        <v>-1.3999999999999986</v>
      </c>
      <c r="H40" s="7">
        <f>(tmax!H14-tmax!H12)</f>
        <v>-1.5999999999999979</v>
      </c>
      <c r="I40" s="7">
        <f>(tmax!I14-tmax!I12)</f>
        <v>-2.1000000000000014</v>
      </c>
      <c r="J40" s="7">
        <f>(tmax!J14-tmax!J12)</f>
        <v>-1.3000000000000007</v>
      </c>
      <c r="K40" s="7">
        <f>(tmax!K14-tmax!K12)</f>
        <v>0.09999999999999964</v>
      </c>
      <c r="L40" s="7">
        <f>(tmax!L14-tmax!L12)</f>
        <v>0.09999999999999964</v>
      </c>
      <c r="M40" s="7">
        <f>(tmax!M14-tmax!M12)</f>
        <v>0.20000000000000018</v>
      </c>
      <c r="N40" s="6" t="s">
        <v>2</v>
      </c>
    </row>
    <row r="41" spans="1:14" ht="11.25">
      <c r="A41" s="4" t="s">
        <v>9</v>
      </c>
      <c r="B41" s="7">
        <f>(tmax!B17-tmax!B22)</f>
        <v>-1.7999999999999998</v>
      </c>
      <c r="C41" s="7">
        <f>(tmax!C17-tmax!C22)</f>
        <v>-1.9</v>
      </c>
      <c r="D41" s="7">
        <f>(tmax!D17-tmax!D22)</f>
        <v>-1.7000000000000002</v>
      </c>
      <c r="E41" s="7">
        <f>(tmax!E17-tmax!E22)</f>
        <v>-1.2999999999999998</v>
      </c>
      <c r="F41" s="7">
        <f>(tmax!F17-tmax!F22)</f>
        <v>0.5</v>
      </c>
      <c r="G41" s="7">
        <f>(tmax!G17-tmax!G22)</f>
        <v>0.8999999999999986</v>
      </c>
      <c r="H41" s="7">
        <f>(tmax!H17-tmax!H22)</f>
        <v>1.3000000000000007</v>
      </c>
      <c r="I41" s="7">
        <f>(tmax!I17-tmax!I22)</f>
        <v>0</v>
      </c>
      <c r="J41" s="7">
        <f>(tmax!J17-tmax!J22)</f>
        <v>-1.8000000000000007</v>
      </c>
      <c r="K41" s="7">
        <f>(tmax!K17-tmax!K22)</f>
        <v>-1.5</v>
      </c>
      <c r="L41" s="7">
        <f>(tmax!L17-tmax!L22)</f>
        <v>-1.0999999999999996</v>
      </c>
      <c r="M41" s="7">
        <f>(tmax!M17-tmax!M22)</f>
        <v>-1.7000000000000002</v>
      </c>
      <c r="N41" s="6" t="s">
        <v>2</v>
      </c>
    </row>
    <row r="42" spans="1:14" ht="11.25">
      <c r="A42" s="4" t="s">
        <v>72</v>
      </c>
      <c r="B42" s="7">
        <f>(tmax!B17-tmax!B23)</f>
        <v>-4.5</v>
      </c>
      <c r="C42" s="7">
        <f>(tmax!C17-tmax!C23)</f>
        <v>-4.9</v>
      </c>
      <c r="D42" s="7">
        <f>(tmax!D17-tmax!D23)</f>
        <v>-5.4</v>
      </c>
      <c r="E42" s="7">
        <f>(tmax!E17-tmax!E23)</f>
        <v>-4.8</v>
      </c>
      <c r="F42" s="7">
        <f>(tmax!F17-tmax!F23)</f>
        <v>-3.1000000000000014</v>
      </c>
      <c r="G42" s="7">
        <f>(tmax!G17-tmax!G23)</f>
        <v>-2.5</v>
      </c>
      <c r="H42" s="7">
        <f>(tmax!H17-tmax!H23)</f>
        <v>-1.8999999999999986</v>
      </c>
      <c r="I42" s="7">
        <f>(tmax!I17-tmax!I23)</f>
        <v>-3.5</v>
      </c>
      <c r="J42" s="7">
        <f>(tmax!J17-tmax!J23)</f>
        <v>-5.600000000000001</v>
      </c>
      <c r="K42" s="7">
        <f>(tmax!K17-tmax!K23)</f>
        <v>-5.100000000000001</v>
      </c>
      <c r="L42" s="7">
        <f>(tmax!L17-tmax!L23)</f>
        <v>-3.5</v>
      </c>
      <c r="M42" s="7">
        <f>(tmax!M17-tmax!M23)</f>
        <v>-4</v>
      </c>
      <c r="N42" s="6" t="s">
        <v>2</v>
      </c>
    </row>
    <row r="45" ht="11.25">
      <c r="B45" s="7"/>
    </row>
    <row r="46" ht="11.25">
      <c r="B46" s="7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9"/>
  <sheetViews>
    <sheetView workbookViewId="0" topLeftCell="A1">
      <selection activeCell="B5" sqref="B5"/>
    </sheetView>
  </sheetViews>
  <sheetFormatPr defaultColWidth="9.140625" defaultRowHeight="12.75"/>
  <cols>
    <col min="1" max="1" width="22.7109375" style="6" customWidth="1"/>
    <col min="2" max="16384" width="9.140625" style="6" customWidth="1"/>
  </cols>
  <sheetData>
    <row r="1" s="2" customFormat="1" ht="15.75">
      <c r="A1" s="1"/>
    </row>
    <row r="2" spans="1:2" s="4" customFormat="1" ht="11.25">
      <c r="A2" s="3"/>
      <c r="B2" s="4" t="s">
        <v>0</v>
      </c>
    </row>
    <row r="3" spans="1:15" s="4" customFormat="1" ht="11.25">
      <c r="A3" s="5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O3" s="4" t="s">
        <v>13</v>
      </c>
    </row>
    <row r="4" spans="1:13" ht="11.25">
      <c r="A4" s="6" t="s">
        <v>14</v>
      </c>
      <c r="B4" s="6">
        <v>0.86</v>
      </c>
      <c r="C4" s="6">
        <v>0.77</v>
      </c>
      <c r="D4" s="6">
        <v>0.67</v>
      </c>
      <c r="E4" s="6">
        <v>0.59</v>
      </c>
      <c r="F4" s="6">
        <v>0.56</v>
      </c>
      <c r="G4" s="6">
        <v>0.47</v>
      </c>
      <c r="H4" s="6">
        <v>0.38</v>
      </c>
      <c r="I4" s="6">
        <v>0.37</v>
      </c>
      <c r="J4" s="6">
        <v>0.42</v>
      </c>
      <c r="K4" s="6">
        <v>0.63</v>
      </c>
      <c r="L4" s="6">
        <v>0.82</v>
      </c>
      <c r="M4" s="6">
        <v>0.85</v>
      </c>
    </row>
    <row r="5" spans="1:13" ht="11.25">
      <c r="A5" s="6" t="s">
        <v>15</v>
      </c>
      <c r="B5" s="6">
        <f>1-B4</f>
        <v>0.14</v>
      </c>
      <c r="C5" s="6">
        <f aca="true" t="shared" si="0" ref="C5:M5">1-C4</f>
        <v>0.22999999999999998</v>
      </c>
      <c r="D5" s="6">
        <f t="shared" si="0"/>
        <v>0.32999999999999996</v>
      </c>
      <c r="E5" s="6">
        <f t="shared" si="0"/>
        <v>0.41000000000000003</v>
      </c>
      <c r="F5" s="6">
        <f t="shared" si="0"/>
        <v>0.43999999999999995</v>
      </c>
      <c r="G5" s="6">
        <f t="shared" si="0"/>
        <v>0.53</v>
      </c>
      <c r="H5" s="6">
        <f t="shared" si="0"/>
        <v>0.62</v>
      </c>
      <c r="I5" s="6">
        <f t="shared" si="0"/>
        <v>0.63</v>
      </c>
      <c r="J5" s="6">
        <f t="shared" si="0"/>
        <v>0.5800000000000001</v>
      </c>
      <c r="K5" s="6">
        <f t="shared" si="0"/>
        <v>0.37</v>
      </c>
      <c r="L5" s="6">
        <f t="shared" si="0"/>
        <v>0.18000000000000005</v>
      </c>
      <c r="M5" s="6">
        <f t="shared" si="0"/>
        <v>0.15000000000000002</v>
      </c>
    </row>
    <row r="6" spans="1:15" ht="11.25">
      <c r="A6" s="6" t="s">
        <v>10</v>
      </c>
      <c r="O6" s="6" t="e">
        <f>AVERAGE(B6:M6)</f>
        <v>#DIV/0!</v>
      </c>
    </row>
    <row r="7" ht="11.25">
      <c r="A7" s="6" t="s">
        <v>11</v>
      </c>
    </row>
    <row r="9" spans="1:15" ht="11.25">
      <c r="A9" s="6" t="s">
        <v>12</v>
      </c>
      <c r="O9" s="6" t="e">
        <f>AVERAGE(B9:M9)</f>
        <v>#DIV/0!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37" sqref="A3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Daly</dc:creator>
  <cp:keywords/>
  <dc:description/>
  <cp:lastModifiedBy>Chris Daly</cp:lastModifiedBy>
  <cp:lastPrinted>2001-12-02T20:39:27Z</cp:lastPrinted>
  <dcterms:created xsi:type="dcterms:W3CDTF">2001-12-02T18:52:51Z</dcterms:created>
  <dcterms:modified xsi:type="dcterms:W3CDTF">2001-12-05T02:32:25Z</dcterms:modified>
  <cp:category/>
  <cp:version/>
  <cp:contentType/>
  <cp:contentStatus/>
</cp:coreProperties>
</file>