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6930" windowHeight="9345" firstSheet="5" activeTab="5"/>
  </bookViews>
  <sheets>
    <sheet name="843" sheetId="1" r:id="rId1"/>
    <sheet name="site data" sheetId="2" r:id="rId2"/>
    <sheet name="norm 843 radn diffs" sheetId="3" r:id="rId3"/>
    <sheet name="tmax diffs" sheetId="4" r:id="rId4"/>
    <sheet name="site data diffs" sheetId="5" r:id="rId5"/>
    <sheet name="charts1" sheetId="6" r:id="rId6"/>
    <sheet name="charts2" sheetId="7" r:id="rId7"/>
  </sheets>
  <externalReferences>
    <externalReference r:id="rId10"/>
  </externalReferences>
  <definedNames/>
  <calcPr calcMode="manual" fullCalcOnLoad="1"/>
</workbook>
</file>

<file path=xl/sharedStrings.xml><?xml version="1.0" encoding="utf-8"?>
<sst xmlns="http://schemas.openxmlformats.org/spreadsheetml/2006/main" count="290" uniqueCount="129">
  <si>
    <t>ELEVATION 843</t>
  </si>
  <si>
    <t>Differences in Radiation for Similar Elevation Site Pairs, normalized using 843 values</t>
  </si>
  <si>
    <t>MJ.m-2.day-1</t>
  </si>
  <si>
    <t>Month</t>
  </si>
  <si>
    <t>CS2MET - RS01 RADN</t>
  </si>
  <si>
    <t>20M</t>
  </si>
  <si>
    <t>CS2MET- RS02 RADN</t>
  </si>
  <si>
    <t>CENMET - RS12 RADN</t>
  </si>
  <si>
    <t>VANMET- GR4C RADN</t>
  </si>
  <si>
    <t>VANMET - GRT1 RADN</t>
  </si>
  <si>
    <t>VANMET - UPLMET RADN</t>
  </si>
  <si>
    <t>UPLMET - RS04 RADN</t>
  </si>
  <si>
    <t>UPLMET - GRT1 RADN</t>
  </si>
  <si>
    <t>H15MET - RS05 RADN</t>
  </si>
  <si>
    <t>RS02 - RS01 RADN</t>
  </si>
  <si>
    <t>RS07 - RS89 RADN</t>
  </si>
  <si>
    <t>RS10 - RS86 RADN</t>
  </si>
  <si>
    <t>RS16 - RS20 RADN</t>
  </si>
  <si>
    <t>RS17 - RS89 RADN</t>
  </si>
  <si>
    <t>GR4C - GRT1 RADN</t>
  </si>
  <si>
    <t>PRIMET - CS2MET RADN</t>
  </si>
  <si>
    <t>50M</t>
  </si>
  <si>
    <t>PRIMET - RS01 RADN</t>
  </si>
  <si>
    <t>PRIMET - RS02 RADN</t>
  </si>
  <si>
    <t>CS2MET - RS07 RADN</t>
  </si>
  <si>
    <t>CS2MET - RS89 RADN</t>
  </si>
  <si>
    <t>CENMET - RS26 RADN</t>
  </si>
  <si>
    <t>VANMET - RS04 RADN</t>
  </si>
  <si>
    <t>UPLMET - GR4C RADN</t>
  </si>
  <si>
    <t>H15MET - RS03 RADN</t>
  </si>
  <si>
    <t>H15MET - RS38 RADN</t>
  </si>
  <si>
    <t>RS01 - RS07 RADN</t>
  </si>
  <si>
    <t>RS01 - RS89 RADN</t>
  </si>
  <si>
    <t>RS02 - RS07 RADN</t>
  </si>
  <si>
    <t>RS05 - RS03 RADN</t>
  </si>
  <si>
    <t>RS12 - RS26 RADN</t>
  </si>
  <si>
    <t>RS12 - RS38 RADN</t>
  </si>
  <si>
    <t>Differences in Tmax for Similar Elevation Site Pairs</t>
  </si>
  <si>
    <t>Degrees C</t>
  </si>
  <si>
    <t>CS2MET - RS01 TMAX</t>
  </si>
  <si>
    <t>CS2MET- RS02 TMAX</t>
  </si>
  <si>
    <t>CENMET - RS12 TMAX</t>
  </si>
  <si>
    <t>VANMET- GR4C TMAX</t>
  </si>
  <si>
    <t>VANMET - GRT1 TMAX</t>
  </si>
  <si>
    <t>VANMET - UPLMET TMAX</t>
  </si>
  <si>
    <t>UPLMET - RS04 TMAX</t>
  </si>
  <si>
    <t>UPLMET - GRT1 TMAX</t>
  </si>
  <si>
    <t>H15MET - RS05 TMAX</t>
  </si>
  <si>
    <t>RS02 - RS01 TMAX</t>
  </si>
  <si>
    <t>RS07 - RS89 TMAX</t>
  </si>
  <si>
    <t>RS10 - RS86 TMAX</t>
  </si>
  <si>
    <t>RS16 - RS20 TMAX</t>
  </si>
  <si>
    <t>RS17 - RS89 TMAX</t>
  </si>
  <si>
    <t>GR4C - GRT1 TMAX</t>
  </si>
  <si>
    <t>PRIMET - CS2MET TMAX</t>
  </si>
  <si>
    <t>PRIMET - RS01 TMAX</t>
  </si>
  <si>
    <t>PRIMET - RS02 TMAX</t>
  </si>
  <si>
    <t>CS2MET - RS07 TMAX</t>
  </si>
  <si>
    <t>CS2MET - RS89 TMAX</t>
  </si>
  <si>
    <t>CENMET - RS26 TMAX</t>
  </si>
  <si>
    <t>VANMET - RS04 TMAX</t>
  </si>
  <si>
    <t>UPLMET - GR4C TMAX</t>
  </si>
  <si>
    <t>H15MET - RS03 TMAX</t>
  </si>
  <si>
    <t>H15MET - RS38 TMAX</t>
  </si>
  <si>
    <t>RS01 - RS07 TMAX</t>
  </si>
  <si>
    <t>RS01 - RS89 TMAX</t>
  </si>
  <si>
    <t>RS02 - RS07 TMAX</t>
  </si>
  <si>
    <t>RS02 - RS17 TMAX*</t>
  </si>
  <si>
    <t>RS05 - RS03 TMAX</t>
  </si>
  <si>
    <t>RS12 - RS26 TMAX</t>
  </si>
  <si>
    <t>RS12 - RS38 TMAX</t>
  </si>
  <si>
    <t>RS38 - RS03 TMAX</t>
  </si>
  <si>
    <t>GRT1 - RS04 TMAX</t>
  </si>
  <si>
    <t>RS17 - RS07 TMAX</t>
  </si>
  <si>
    <t>GR8C - RS15 TMAX</t>
  </si>
  <si>
    <t>RS17 - CS2MET TMAX</t>
  </si>
  <si>
    <t>RS17 - RS01 TMAX</t>
  </si>
  <si>
    <t>GR4C - RS04 TMAX</t>
  </si>
  <si>
    <t>RS38 - RS03 RADN</t>
  </si>
  <si>
    <t>GRT1 - RS04 RADN</t>
  </si>
  <si>
    <t>RS17 - RS07 RADN</t>
  </si>
  <si>
    <t>GR8C - RS15 RADN</t>
  </si>
  <si>
    <t>RS17 - CS2MET RADN</t>
  </si>
  <si>
    <t>RS17 - RS01 RADN</t>
  </si>
  <si>
    <t>RS17 - RS02 RADN</t>
  </si>
  <si>
    <t>GR4C - RS04 RADN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</si>
  <si>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</si>
  <si>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</si>
  <si>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</si>
  <si>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</si>
  <si>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</si>
  <si>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</si>
  <si>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</si>
  <si>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</si>
  <si>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</si>
  <si>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</si>
  <si>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</si>
  <si>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</si>
  <si>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</si>
  <si>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</si>
  <si>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</si>
  <si>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</si>
  <si>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</si>
  <si>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</si>
  <si>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</si>
  <si>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</si>
  <si>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</si>
  <si>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</si>
  <si>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</si>
  <si>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</si>
  <si>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</si>
  <si>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</si>
  <si>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</si>
  <si>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</si>
  <si>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</si>
  <si>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</si>
  <si>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</si>
  <si>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</si>
  <si>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</si>
  <si>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</si>
  <si>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SLOPE</t>
  </si>
  <si>
    <t>ASPECT</t>
  </si>
  <si>
    <t>ELEVATION</t>
  </si>
  <si>
    <t>Differences in Site Data for Similar Elevation Site Pairs</t>
  </si>
  <si>
    <t>| ELEVATION|</t>
  </si>
  <si>
    <t>|SLOPE|</t>
  </si>
  <si>
    <t>|ASPECT|</t>
  </si>
  <si>
    <t>Monthly Radiation Values for an Open Site, Elevation 843 m</t>
  </si>
  <si>
    <t>Site Slope, Aspect, Elevation, Canopy Characteristics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</si>
</sst>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5.25"/>
      <name val="Arial"/>
      <family val="2"/>
    </font>
    <font>
      <sz val="5.25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b/>
      <sz val="9.5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DIFFERENCES IN RADN AND TMAX FOR SIMILAR ELEVATION, ASPECT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CENMET RS12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diffs'!$H$6</c:f>
              <c:numCache>
                <c:ptCount val="1"/>
                <c:pt idx="0">
                  <c:v>3.1999999999999993</c:v>
                </c:pt>
              </c:numCache>
            </c:numRef>
          </c:xVal>
          <c:yVal>
            <c:numRef>
              <c:f>'norm 843 radn diffs'!$H$6</c:f>
              <c:numCache>
                <c:ptCount val="1"/>
                <c:pt idx="0">
                  <c:v>0.7048441251435007</c:v>
                </c:pt>
              </c:numCache>
            </c:numRef>
          </c:yVal>
          <c:smooth val="0"/>
        </c:ser>
        <c:ser>
          <c:idx val="1"/>
          <c:order val="1"/>
          <c:tx>
            <c:v>VANMET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diffs'!$H$8</c:f>
              <c:numCache>
                <c:ptCount val="1"/>
                <c:pt idx="0">
                  <c:v>2.900000000000002</c:v>
                </c:pt>
              </c:numCache>
            </c:numRef>
          </c:xVal>
          <c:yVal>
            <c:numRef>
              <c:f>'norm 843 radn diffs'!$H$8</c:f>
              <c:numCache>
                <c:ptCount val="1"/>
                <c:pt idx="0">
                  <c:v>0.8332368669256092</c:v>
                </c:pt>
              </c:numCache>
            </c:numRef>
          </c:yVal>
          <c:smooth val="0"/>
        </c:ser>
        <c:ser>
          <c:idx val="2"/>
          <c:order val="2"/>
          <c:tx>
            <c:v>RS02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diffs'!$H$13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diffs'!$H$13</c:f>
              <c:numCache>
                <c:ptCount val="1"/>
                <c:pt idx="0">
                  <c:v>-0.051182329997334824</c:v>
                </c:pt>
              </c:numCache>
            </c:numRef>
          </c:yVal>
          <c:smooth val="0"/>
        </c:ser>
        <c:ser>
          <c:idx val="3"/>
          <c:order val="3"/>
          <c:tx>
            <c:v>RS17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diffs'!$H$16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'norm 843 radn diffs'!$H$16</c:f>
              <c:numCache>
                <c:ptCount val="1"/>
                <c:pt idx="0">
                  <c:v>0.03767252788605467</c:v>
                </c:pt>
              </c:numCache>
            </c:numRef>
          </c:yVal>
          <c:smooth val="0"/>
        </c:ser>
        <c:ser>
          <c:idx val="4"/>
          <c:order val="4"/>
          <c:tx>
            <c:v>RS07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'tmax diffs'!$H$17</c:f>
              <c:numCache>
                <c:ptCount val="1"/>
                <c:pt idx="0">
                  <c:v>-4.800000000000001</c:v>
                </c:pt>
              </c:numCache>
            </c:numRef>
          </c:xVal>
          <c:yVal>
            <c:numRef>
              <c:f>'norm 843 radn diffs'!$H$17</c:f>
              <c:numCache>
                <c:ptCount val="1"/>
                <c:pt idx="0">
                  <c:v>-0.07079289634945427</c:v>
                </c:pt>
              </c:numCache>
            </c:numRef>
          </c:yVal>
          <c:smooth val="0"/>
        </c:ser>
        <c:ser>
          <c:idx val="5"/>
          <c:order val="5"/>
          <c:tx>
            <c:v>RS10 RS86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diffs'!$H$18</c:f>
              <c:numCache>
                <c:ptCount val="1"/>
                <c:pt idx="0">
                  <c:v>-3</c:v>
                </c:pt>
              </c:numCache>
            </c:numRef>
          </c:xVal>
          <c:yVal>
            <c:numRef>
              <c:f>'norm 843 radn diffs'!$H$18</c:f>
              <c:numCache>
                <c:ptCount val="1"/>
                <c:pt idx="0">
                  <c:v>-0.32263301729996047</c:v>
                </c:pt>
              </c:numCache>
            </c:numRef>
          </c:yVal>
          <c:smooth val="0"/>
        </c:ser>
        <c:ser>
          <c:idx val="6"/>
          <c:order val="6"/>
          <c:tx>
            <c:v>PRIMET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diffs'!$H$24</c:f>
              <c:numCache>
                <c:ptCount val="1"/>
                <c:pt idx="0">
                  <c:v>2.3000000000000007</c:v>
                </c:pt>
              </c:numCache>
            </c:numRef>
          </c:xVal>
          <c:yVal>
            <c:numRef>
              <c:f>'norm 843 radn diffs'!$H$24</c:f>
              <c:numCache>
                <c:ptCount val="1"/>
                <c:pt idx="0">
                  <c:v>0.6176719556591496</c:v>
                </c:pt>
              </c:numCache>
            </c:numRef>
          </c:yVal>
          <c:smooth val="0"/>
        </c:ser>
        <c:ser>
          <c:idx val="7"/>
          <c:order val="7"/>
          <c:tx>
            <c:v>CS2MET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8"/>
          <c:order val="8"/>
          <c:tx>
            <c:v>RS17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ser>
          <c:idx val="9"/>
          <c:order val="9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0"/>
          <c:order val="10"/>
          <c:tx>
            <c:v>H15MET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diffs'!$H$33</c:f>
              <c:numCache>
                <c:ptCount val="1"/>
                <c:pt idx="0">
                  <c:v>-0.3999999999999986</c:v>
                </c:pt>
              </c:numCache>
            </c:numRef>
          </c:xVal>
          <c:yVal>
            <c:numRef>
              <c:f>'norm 843 radn diffs'!$H$33</c:f>
              <c:numCache>
                <c:ptCount val="1"/>
                <c:pt idx="0">
                  <c:v>0.4240243557566832</c:v>
                </c:pt>
              </c:numCache>
            </c:numRef>
          </c:yVal>
          <c:smooth val="0"/>
        </c:ser>
        <c:ser>
          <c:idx val="11"/>
          <c:order val="11"/>
          <c:tx>
            <c:v>RS02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diffs'!$H$37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diffs'!$H$37</c:f>
              <c:numCache>
                <c:ptCount val="1"/>
                <c:pt idx="0">
                  <c:v>0.11377137395616932</c:v>
                </c:pt>
              </c:numCache>
            </c:numRef>
          </c:yVal>
          <c:smooth val="0"/>
        </c:ser>
        <c:ser>
          <c:idx val="12"/>
          <c:order val="12"/>
          <c:tx>
            <c:v>RS12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diffs'!$H$42</c:f>
              <c:numCache>
                <c:ptCount val="1"/>
                <c:pt idx="0">
                  <c:v>-1.8999999999999986</c:v>
                </c:pt>
              </c:numCache>
            </c:numRef>
          </c:xVal>
          <c:yVal>
            <c:numRef>
              <c:f>'norm 843 radn diffs'!$H$42</c:f>
              <c:numCache>
                <c:ptCount val="1"/>
                <c:pt idx="0">
                  <c:v>0.0263979314209728</c:v>
                </c:pt>
              </c:numCache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At val="-0.2"/>
        <c:crossBetween val="midCat"/>
        <c:dispUnits/>
        <c:majorUnit val="1"/>
        <c:minorUnit val="0.5"/>
      </c:valAx>
      <c:valAx>
        <c:axId val="17366676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At val="-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SOUTH AND NORTH-FACING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RS10 RS86  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diffs'!$H$18</c:f>
              <c:numCache>
                <c:ptCount val="1"/>
                <c:pt idx="0">
                  <c:v>-3</c:v>
                </c:pt>
              </c:numCache>
            </c:numRef>
          </c:xVal>
          <c:yVal>
            <c:numRef>
              <c:f>'norm 843 radn diffs'!$H$18</c:f>
              <c:numCache>
                <c:ptCount val="1"/>
                <c:pt idx="0">
                  <c:v>-0.32263301729996047</c:v>
                </c:pt>
              </c:numCache>
            </c:numRef>
          </c:yVal>
          <c:smooth val="0"/>
        </c:ser>
        <c:ser>
          <c:idx val="10"/>
          <c:order val="1"/>
          <c:tx>
            <c:v>H15MET RS38  (S)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diffs'!$H$33</c:f>
              <c:numCache>
                <c:ptCount val="1"/>
                <c:pt idx="0">
                  <c:v>-0.3999999999999986</c:v>
                </c:pt>
              </c:numCache>
            </c:numRef>
          </c:xVal>
          <c:yVal>
            <c:numRef>
              <c:f>'norm 843 radn diffs'!$H$33</c:f>
              <c:numCache>
                <c:ptCount val="1"/>
                <c:pt idx="0">
                  <c:v>0.4240243557566832</c:v>
                </c:pt>
              </c:numCache>
            </c:numRef>
          </c:yVal>
          <c:smooth val="0"/>
        </c:ser>
        <c:ser>
          <c:idx val="13"/>
          <c:order val="2"/>
          <c:tx>
            <c:v>CENMET RS26  (S)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'tmax diffs'!$H$29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'norm 843 radn diffs'!$H$29</c:f>
              <c:numCache>
                <c:ptCount val="1"/>
                <c:pt idx="0">
                  <c:v>0.741505148589303</c:v>
                </c:pt>
              </c:numCache>
            </c:numRef>
          </c:yVal>
          <c:smooth val="0"/>
        </c:ser>
        <c:ser>
          <c:idx val="0"/>
          <c:order val="3"/>
          <c:tx>
            <c:v>RS17 RS07 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diffs'!$H$16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'norm 843 radn diffs'!$H$16</c:f>
              <c:numCache>
                <c:ptCount val="1"/>
                <c:pt idx="0">
                  <c:v>0.03767252788605467</c:v>
                </c:pt>
              </c:numCache>
            </c:numRef>
          </c:yVal>
          <c:smooth val="0"/>
        </c:ser>
        <c:ser>
          <c:idx val="1"/>
          <c:order val="4"/>
          <c:tx>
            <c:v>CS2MET RS07 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2"/>
          <c:order val="5"/>
          <c:tx>
            <c:v>RS17 CS2MET 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At val="-0.3"/>
        <c:crossBetween val="midCat"/>
        <c:dispUnits/>
        <c:majorUnit val="1"/>
        <c:minorUnit val="0.5"/>
      </c:valAx>
      <c:valAx>
        <c:axId val="64523486"/>
        <c:scaling>
          <c:orientation val="minMax"/>
          <c:max val="1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At val="-6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TOPO-SHELTERED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v>RS07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'tmax diffs'!$H$17</c:f>
              <c:numCache>
                <c:ptCount val="1"/>
                <c:pt idx="0">
                  <c:v>-4.800000000000001</c:v>
                </c:pt>
              </c:numCache>
            </c:numRef>
          </c:xVal>
          <c:yVal>
            <c:numRef>
              <c:f>'norm 843 radn diffs'!$H$17</c:f>
              <c:numCache>
                <c:ptCount val="1"/>
                <c:pt idx="0">
                  <c:v>-0.07079289634945427</c:v>
                </c:pt>
              </c:numCache>
            </c:numRef>
          </c:yVal>
          <c:smooth val="0"/>
        </c:ser>
        <c:ser>
          <c:idx val="7"/>
          <c:order val="1"/>
          <c:tx>
            <c:v>CS2MET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9"/>
          <c:order val="2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4"/>
          <c:order val="3"/>
          <c:tx>
            <c:v>RS01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'tmax diffs'!$H$36</c:f>
              <c:numCache>
                <c:ptCount val="1"/>
                <c:pt idx="0">
                  <c:v>-3.400000000000002</c:v>
                </c:pt>
              </c:numCache>
            </c:numRef>
          </c:xVal>
          <c:yVal>
            <c:numRef>
              <c:f>'norm 843 radn diffs'!$H$36</c:f>
              <c:numCache>
                <c:ptCount val="1"/>
                <c:pt idx="0">
                  <c:v>0.09416080760404988</c:v>
                </c:pt>
              </c:numCache>
            </c:numRef>
          </c:yVal>
          <c:smooth val="0"/>
        </c:ser>
        <c:ser>
          <c:idx val="15"/>
          <c:order val="4"/>
          <c:tx>
            <c:v>CS2MET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'tmax diffs'!$H$4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diffs'!$H$4</c:f>
              <c:numCache>
                <c:ptCount val="1"/>
                <c:pt idx="0">
                  <c:v>0.09144976674754912</c:v>
                </c:pt>
              </c:numCache>
            </c:numRef>
          </c:yVal>
          <c:smooth val="0"/>
        </c:ser>
        <c:axId val="43840463"/>
        <c:axId val="59019848"/>
      </c:scatterChart>
      <c:valAx>
        <c:axId val="43840463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At val="-0.2"/>
        <c:crossBetween val="midCat"/>
        <c:dispUnits/>
        <c:majorUnit val="1"/>
        <c:minorUnit val="0.5"/>
      </c:valAx>
      <c:valAx>
        <c:axId val="59019848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At val="-6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DISCONTINUOUS-CANOPY (P.M. DIRECT SUN)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4"/>
          <c:order val="1"/>
          <c:tx>
            <c:v>RS01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'tmax diffs'!$H$36</c:f>
              <c:numCache>
                <c:ptCount val="1"/>
                <c:pt idx="0">
                  <c:v>-3.400000000000002</c:v>
                </c:pt>
              </c:numCache>
            </c:numRef>
          </c:xVal>
          <c:yVal>
            <c:numRef>
              <c:f>'norm 843 radn diffs'!$H$36</c:f>
              <c:numCache>
                <c:ptCount val="1"/>
                <c:pt idx="0">
                  <c:v>0.09416080760404988</c:v>
                </c:pt>
              </c:numCache>
            </c:numRef>
          </c:yVal>
          <c:smooth val="0"/>
        </c:ser>
        <c:ser>
          <c:idx val="15"/>
          <c:order val="2"/>
          <c:tx>
            <c:v>CS2MET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'tmax diffs'!$H$4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diffs'!$H$4</c:f>
              <c:numCache>
                <c:ptCount val="1"/>
                <c:pt idx="0">
                  <c:v>0.09144976674754912</c:v>
                </c:pt>
              </c:numCache>
            </c:numRef>
          </c:yVal>
          <c:smooth val="0"/>
        </c:ser>
        <c:ser>
          <c:idx val="0"/>
          <c:order val="3"/>
          <c:tx>
            <c:v>RS17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diffs'!$H$21</c:f>
              <c:numCache>
                <c:ptCount val="1"/>
                <c:pt idx="0">
                  <c:v>-4.300000000000001</c:v>
                </c:pt>
              </c:numCache>
            </c:numRef>
          </c:xVal>
          <c:yVal>
            <c:numRef>
              <c:f>'norm 843 radn diffs'!$H$21</c:f>
              <c:numCache>
                <c:ptCount val="1"/>
                <c:pt idx="0">
                  <c:v>-0.033120368463399594</c:v>
                </c:pt>
              </c:numCache>
            </c:numRef>
          </c:yVal>
          <c:smooth val="0"/>
        </c:ser>
        <c:ser>
          <c:idx val="1"/>
          <c:order val="4"/>
          <c:tx>
            <c:v>RS17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ser>
          <c:idx val="2"/>
          <c:order val="5"/>
          <c:tx>
            <c:v>RS17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diffs'!$H$34</c:f>
              <c:numCache>
                <c:ptCount val="1"/>
                <c:pt idx="0">
                  <c:v>-0.8999999999999986</c:v>
                </c:pt>
              </c:numCache>
            </c:numRef>
          </c:xVal>
          <c:yVal>
            <c:numRef>
              <c:f>'norm 843 radn diffs'!$H$34</c:f>
              <c:numCache>
                <c:ptCount val="1"/>
                <c:pt idx="0">
                  <c:v>-0.12728117606744946</c:v>
                </c:pt>
              </c:numCache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5878354"/>
        <c:crossesAt val="-0.3"/>
        <c:crossBetween val="midCat"/>
        <c:dispUnits/>
        <c:majorUnit val="1"/>
        <c:minorUnit val="0.5"/>
      </c:valAx>
      <c:valAx>
        <c:axId val="15878354"/>
        <c:scaling>
          <c:orientation val="minMax"/>
          <c:max val="1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At val="-6"/>
        <c:crossBetween val="midCat"/>
        <c:dispUnits/>
        <c:majorUnit val="0.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DIFFERENCES IN RADN AND TMAX FOR SIMILAR ELEVATION, CONTINUOUS-CANOPY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v>RS02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diffs'!$H$37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diffs'!$H$37</c:f>
              <c:numCache>
                <c:ptCount val="1"/>
                <c:pt idx="0">
                  <c:v>0.11377137395616932</c:v>
                </c:pt>
              </c:numCache>
            </c:numRef>
          </c:yVal>
          <c:smooth val="0"/>
        </c:ser>
        <c:ser>
          <c:idx val="0"/>
          <c:order val="1"/>
          <c:tx>
            <c:v>RS38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diffs'!$H$14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diffs'!$H$14</c:f>
              <c:numCache>
                <c:ptCount val="1"/>
                <c:pt idx="0">
                  <c:v>0.04537499670452462</c:v>
                </c:pt>
              </c:numCache>
            </c:numRef>
          </c:yVal>
          <c:smooth val="0"/>
        </c:ser>
        <c:ser>
          <c:idx val="1"/>
          <c:order val="2"/>
          <c:tx>
            <c:v>GRT1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diffs'!$H$15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diffs'!$H$15</c:f>
              <c:numCache>
                <c:ptCount val="1"/>
                <c:pt idx="0">
                  <c:v>-0.044495619378068736</c:v>
                </c:pt>
              </c:numCache>
            </c:numRef>
          </c:yVal>
          <c:smooth val="0"/>
        </c:ser>
        <c:ser>
          <c:idx val="2"/>
          <c:order val="3"/>
          <c:tx>
            <c:v>GR8C RS15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diffs'!$H$19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diffs'!$H$19</c:f>
              <c:numCache>
                <c:ptCount val="1"/>
                <c:pt idx="0">
                  <c:v>0.03254641434011383</c:v>
                </c:pt>
              </c:numCache>
            </c:numRef>
          </c:yVal>
          <c:smooth val="0"/>
        </c:ser>
        <c:ser>
          <c:idx val="3"/>
          <c:order val="4"/>
          <c:tx>
            <c:v>GR4C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diffs'!$H$22</c:f>
              <c:numCache>
                <c:ptCount val="1"/>
                <c:pt idx="0">
                  <c:v>-2.599999999999998</c:v>
                </c:pt>
              </c:numCache>
            </c:numRef>
          </c:xVal>
          <c:yVal>
            <c:numRef>
              <c:f>'norm 843 radn diffs'!$H$22</c:f>
              <c:numCache>
                <c:ptCount val="1"/>
                <c:pt idx="0">
                  <c:v>0.05174732530643857</c:v>
                </c:pt>
              </c:numCache>
            </c:numRef>
          </c:yVal>
          <c:smooth val="0"/>
        </c:ser>
        <c:ser>
          <c:idx val="4"/>
          <c:order val="5"/>
          <c:tx>
            <c:v>GR4C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diffs'!$H$39</c:f>
              <c:numCache>
                <c:ptCount val="1"/>
                <c:pt idx="0">
                  <c:v>-1.0999999999999979</c:v>
                </c:pt>
              </c:numCache>
            </c:numRef>
          </c:xVal>
          <c:yVal>
            <c:numRef>
              <c:f>'norm 843 radn diffs'!$H$39</c:f>
              <c:numCache>
                <c:ptCount val="1"/>
                <c:pt idx="0">
                  <c:v>0.007251705928369837</c:v>
                </c:pt>
              </c:numCache>
            </c:numRef>
          </c:yVal>
          <c:smooth val="0"/>
        </c:ser>
        <c:ser>
          <c:idx val="5"/>
          <c:order val="6"/>
          <c:tx>
            <c:v>RS05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diffs'!$H$40</c:f>
              <c:numCache>
                <c:ptCount val="1"/>
                <c:pt idx="0">
                  <c:v>-1.5999999999999979</c:v>
                </c:pt>
              </c:numCache>
            </c:numRef>
          </c:xVal>
          <c:yVal>
            <c:numRef>
              <c:f>'norm 843 radn diffs'!$H$40</c:f>
              <c:numCache>
                <c:ptCount val="1"/>
                <c:pt idx="0">
                  <c:v>0.006856889769198666</c:v>
                </c:pt>
              </c:numCache>
            </c:numRef>
          </c:yVal>
          <c:smooth val="0"/>
        </c:ser>
        <c:ser>
          <c:idx val="6"/>
          <c:order val="7"/>
          <c:tx>
            <c:v>RS12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diffs'!$H$42</c:f>
              <c:numCache>
                <c:ptCount val="1"/>
                <c:pt idx="0">
                  <c:v>-1.8999999999999986</c:v>
                </c:pt>
              </c:numCache>
            </c:numRef>
          </c:xVal>
          <c:yVal>
            <c:numRef>
              <c:f>'norm 843 radn diffs'!$H$42</c:f>
              <c:numCache>
                <c:ptCount val="1"/>
                <c:pt idx="0">
                  <c:v>0.0263979314209728</c:v>
                </c:pt>
              </c:numCache>
            </c:numRef>
          </c:yVal>
          <c:smooth val="0"/>
        </c:ser>
        <c:axId val="8687459"/>
        <c:axId val="11078268"/>
      </c:scatterChart>
      <c:valAx>
        <c:axId val="8687459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At val="-0.2"/>
        <c:crossBetween val="midCat"/>
        <c:dispUnits/>
        <c:majorUnit val="1"/>
        <c:minorUnit val="0.5"/>
      </c:valAx>
      <c:valAx>
        <c:axId val="11078268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At val="-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DIFFERENCES IN RADN AND TMAX FOR SIMILAR ELEVATION SITE PAIRS, JULY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CENMET RS12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diffs'!$H$6</c:f>
              <c:numCache>
                <c:ptCount val="1"/>
                <c:pt idx="0">
                  <c:v>3.1999999999999993</c:v>
                </c:pt>
              </c:numCache>
            </c:numRef>
          </c:xVal>
          <c:yVal>
            <c:numRef>
              <c:f>'norm 843 radn diffs'!$H$6</c:f>
              <c:numCache>
                <c:ptCount val="1"/>
                <c:pt idx="0">
                  <c:v>0.7048441251435007</c:v>
                </c:pt>
              </c:numCache>
            </c:numRef>
          </c:yVal>
          <c:smooth val="0"/>
        </c:ser>
        <c:ser>
          <c:idx val="1"/>
          <c:order val="1"/>
          <c:tx>
            <c:v>VANMET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diffs'!$H$8</c:f>
              <c:numCache>
                <c:ptCount val="1"/>
                <c:pt idx="0">
                  <c:v>2.900000000000002</c:v>
                </c:pt>
              </c:numCache>
            </c:numRef>
          </c:xVal>
          <c:yVal>
            <c:numRef>
              <c:f>'norm 843 radn diffs'!$H$8</c:f>
              <c:numCache>
                <c:ptCount val="1"/>
                <c:pt idx="0">
                  <c:v>0.8332368669256092</c:v>
                </c:pt>
              </c:numCache>
            </c:numRef>
          </c:yVal>
          <c:smooth val="0"/>
        </c:ser>
        <c:ser>
          <c:idx val="2"/>
          <c:order val="2"/>
          <c:tx>
            <c:v>RS02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diffs'!$H$13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diffs'!$H$13</c:f>
              <c:numCache>
                <c:ptCount val="1"/>
                <c:pt idx="0">
                  <c:v>-0.051182329997334824</c:v>
                </c:pt>
              </c:numCache>
            </c:numRef>
          </c:yVal>
          <c:smooth val="0"/>
        </c:ser>
        <c:ser>
          <c:idx val="3"/>
          <c:order val="3"/>
          <c:tx>
            <c:v>RS17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diffs'!$H$16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'norm 843 radn diffs'!$H$16</c:f>
              <c:numCache>
                <c:ptCount val="1"/>
                <c:pt idx="0">
                  <c:v>0.03767252788605467</c:v>
                </c:pt>
              </c:numCache>
            </c:numRef>
          </c:yVal>
          <c:smooth val="0"/>
        </c:ser>
        <c:ser>
          <c:idx val="4"/>
          <c:order val="4"/>
          <c:tx>
            <c:v>RS07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'tmax diffs'!$H$17</c:f>
              <c:numCache>
                <c:ptCount val="1"/>
                <c:pt idx="0">
                  <c:v>-4.800000000000001</c:v>
                </c:pt>
              </c:numCache>
            </c:numRef>
          </c:xVal>
          <c:yVal>
            <c:numRef>
              <c:f>'norm 843 radn diffs'!$H$17</c:f>
              <c:numCache>
                <c:ptCount val="1"/>
                <c:pt idx="0">
                  <c:v>-0.07079289634945427</c:v>
                </c:pt>
              </c:numCache>
            </c:numRef>
          </c:yVal>
          <c:smooth val="0"/>
        </c:ser>
        <c:ser>
          <c:idx val="5"/>
          <c:order val="5"/>
          <c:tx>
            <c:v>RS10 RS86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diffs'!$H$18</c:f>
              <c:numCache>
                <c:ptCount val="1"/>
                <c:pt idx="0">
                  <c:v>-3</c:v>
                </c:pt>
              </c:numCache>
            </c:numRef>
          </c:xVal>
          <c:yVal>
            <c:numRef>
              <c:f>'norm 843 radn diffs'!$H$18</c:f>
              <c:numCache>
                <c:ptCount val="1"/>
                <c:pt idx="0">
                  <c:v>-0.32263301729996047</c:v>
                </c:pt>
              </c:numCache>
            </c:numRef>
          </c:yVal>
          <c:smooth val="0"/>
        </c:ser>
        <c:ser>
          <c:idx val="6"/>
          <c:order val="6"/>
          <c:tx>
            <c:v>PRIMET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diffs'!$H$24</c:f>
              <c:numCache>
                <c:ptCount val="1"/>
                <c:pt idx="0">
                  <c:v>2.3000000000000007</c:v>
                </c:pt>
              </c:numCache>
            </c:numRef>
          </c:xVal>
          <c:yVal>
            <c:numRef>
              <c:f>'norm 843 radn diffs'!$H$24</c:f>
              <c:numCache>
                <c:ptCount val="1"/>
                <c:pt idx="0">
                  <c:v>0.6176719556591496</c:v>
                </c:pt>
              </c:numCache>
            </c:numRef>
          </c:yVal>
          <c:smooth val="0"/>
        </c:ser>
        <c:ser>
          <c:idx val="7"/>
          <c:order val="7"/>
          <c:tx>
            <c:v>CS2MET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diffs'!$H$26</c:f>
              <c:numCache>
                <c:ptCount val="1"/>
                <c:pt idx="0">
                  <c:v>3.3999999999999986</c:v>
                </c:pt>
              </c:numCache>
            </c:numRef>
          </c:xVal>
          <c:yVal>
            <c:numRef>
              <c:f>'norm 843 radn diffs'!$H$26</c:f>
              <c:numCache>
                <c:ptCount val="1"/>
                <c:pt idx="0">
                  <c:v>0.25640347070105324</c:v>
                </c:pt>
              </c:numCache>
            </c:numRef>
          </c:yVal>
          <c:smooth val="0"/>
        </c:ser>
        <c:ser>
          <c:idx val="8"/>
          <c:order val="8"/>
          <c:tx>
            <c:v>RS17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diffs'!$H$27</c:f>
              <c:numCache>
                <c:ptCount val="1"/>
                <c:pt idx="0">
                  <c:v>-2.8999999999999986</c:v>
                </c:pt>
              </c:numCache>
            </c:numRef>
          </c:xVal>
          <c:yVal>
            <c:numRef>
              <c:f>'norm 843 radn diffs'!$H$27</c:f>
              <c:numCache>
                <c:ptCount val="1"/>
                <c:pt idx="0">
                  <c:v>-0.2187309428149986</c:v>
                </c:pt>
              </c:numCache>
            </c:numRef>
          </c:yVal>
          <c:smooth val="0"/>
        </c:ser>
        <c:ser>
          <c:idx val="9"/>
          <c:order val="9"/>
          <c:tx>
            <c:v>CS2MET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diffs'!$H$28</c:f>
              <c:numCache>
                <c:ptCount val="1"/>
                <c:pt idx="0">
                  <c:v>-1.4000000000000021</c:v>
                </c:pt>
              </c:numCache>
            </c:numRef>
          </c:xVal>
          <c:yVal>
            <c:numRef>
              <c:f>'norm 843 radn diffs'!$H$28</c:f>
              <c:numCache>
                <c:ptCount val="1"/>
                <c:pt idx="0">
                  <c:v>0.185610574351599</c:v>
                </c:pt>
              </c:numCache>
            </c:numRef>
          </c:yVal>
          <c:smooth val="0"/>
        </c:ser>
        <c:ser>
          <c:idx val="10"/>
          <c:order val="10"/>
          <c:tx>
            <c:v>H15MET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diffs'!$H$33</c:f>
              <c:numCache>
                <c:ptCount val="1"/>
                <c:pt idx="0">
                  <c:v>-0.3999999999999986</c:v>
                </c:pt>
              </c:numCache>
            </c:numRef>
          </c:xVal>
          <c:yVal>
            <c:numRef>
              <c:f>'norm 843 radn diffs'!$H$33</c:f>
              <c:numCache>
                <c:ptCount val="1"/>
                <c:pt idx="0">
                  <c:v>0.4240243557566832</c:v>
                </c:pt>
              </c:numCache>
            </c:numRef>
          </c:yVal>
          <c:smooth val="0"/>
        </c:ser>
        <c:ser>
          <c:idx val="11"/>
          <c:order val="11"/>
          <c:tx>
            <c:v>RS02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diffs'!$H$37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diffs'!$H$37</c:f>
              <c:numCache>
                <c:ptCount val="1"/>
                <c:pt idx="0">
                  <c:v>0.11377137395616932</c:v>
                </c:pt>
              </c:numCache>
            </c:numRef>
          </c:yVal>
          <c:smooth val="0"/>
        </c:ser>
        <c:ser>
          <c:idx val="12"/>
          <c:order val="12"/>
          <c:tx>
            <c:v>RS12 RS38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diffs'!$H$42</c:f>
              <c:numCache>
                <c:ptCount val="1"/>
                <c:pt idx="0">
                  <c:v>-1.8999999999999986</c:v>
                </c:pt>
              </c:numCache>
            </c:numRef>
          </c:xVal>
          <c:yVal>
            <c:numRef>
              <c:f>'norm 843 radn diffs'!$H$42</c:f>
              <c:numCache>
                <c:ptCount val="1"/>
                <c:pt idx="0">
                  <c:v>0.0263979314209728</c:v>
                </c:pt>
              </c:numCache>
            </c:numRef>
          </c:yVal>
          <c:smooth val="0"/>
        </c:ser>
        <c:ser>
          <c:idx val="13"/>
          <c:order val="13"/>
          <c:tx>
            <c:v>CS2MET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diffs'!$H$4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diffs'!$H$4</c:f>
              <c:numCache>
                <c:ptCount val="1"/>
                <c:pt idx="0">
                  <c:v>0.09144976674754912</c:v>
                </c:pt>
              </c:numCache>
            </c:numRef>
          </c:yVal>
          <c:smooth val="0"/>
        </c:ser>
        <c:ser>
          <c:idx val="14"/>
          <c:order val="14"/>
          <c:tx>
            <c:v>CS2MET RS02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'tmax diffs'!$H$5</c:f>
              <c:numCache>
                <c:ptCount val="1"/>
                <c:pt idx="0">
                  <c:v>1.6999999999999993</c:v>
                </c:pt>
              </c:numCache>
            </c:numRef>
          </c:xVal>
          <c:yVal>
            <c:numRef>
              <c:f>'norm 843 radn diffs'!$H$5</c:f>
              <c:numCache>
                <c:ptCount val="1"/>
                <c:pt idx="0">
                  <c:v>0.14263209674488395</c:v>
                </c:pt>
              </c:numCache>
            </c:numRef>
          </c:yVal>
          <c:smooth val="0"/>
        </c:ser>
        <c:ser>
          <c:idx val="15"/>
          <c:order val="15"/>
          <c:tx>
            <c:v>VANMET GR4C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'tmax diffs'!$H$7</c:f>
              <c:numCache>
                <c:ptCount val="1"/>
                <c:pt idx="0">
                  <c:v>5.5</c:v>
                </c:pt>
              </c:numCache>
            </c:numRef>
          </c:xVal>
          <c:yVal>
            <c:numRef>
              <c:f>'norm 843 radn diffs'!$H$7</c:f>
              <c:numCache>
                <c:ptCount val="1"/>
                <c:pt idx="0">
                  <c:v>0.7814895416191706</c:v>
                </c:pt>
              </c:numCache>
            </c:numRef>
          </c:yVal>
          <c:smooth val="0"/>
        </c:ser>
        <c:ser>
          <c:idx val="16"/>
          <c:order val="16"/>
          <c:tx>
            <c:v>VANMET UPLMET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diffs'!$H$9</c:f>
              <c:numCache>
                <c:ptCount val="1"/>
                <c:pt idx="0">
                  <c:v>2.200000000000003</c:v>
                </c:pt>
              </c:numCache>
            </c:numRef>
          </c:xVal>
          <c:yVal>
            <c:numRef>
              <c:f>'norm 843 radn diffs'!$H$9</c:f>
              <c:numCache>
                <c:ptCount val="1"/>
                <c:pt idx="0">
                  <c:v>0.07949108423722456</c:v>
                </c:pt>
              </c:numCache>
            </c:numRef>
          </c:yVal>
          <c:smooth val="0"/>
        </c:ser>
        <c:ser>
          <c:idx val="17"/>
          <c:order val="17"/>
          <c:tx>
            <c:v>UPLMET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'tmax diffs'!$H$10</c:f>
              <c:numCache>
                <c:ptCount val="1"/>
                <c:pt idx="0">
                  <c:v>2.1999999999999993</c:v>
                </c:pt>
              </c:numCache>
            </c:numRef>
          </c:xVal>
          <c:yVal>
            <c:numRef>
              <c:f>'norm 843 radn diffs'!$H$10</c:f>
              <c:numCache>
                <c:ptCount val="1"/>
                <c:pt idx="0">
                  <c:v>0.7092501633103159</c:v>
                </c:pt>
              </c:numCache>
            </c:numRef>
          </c:yVal>
          <c:smooth val="0"/>
        </c:ser>
        <c:ser>
          <c:idx val="18"/>
          <c:order val="18"/>
          <c:tx>
            <c:v>UPLMET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diffs'!$H$11</c:f>
              <c:numCache>
                <c:ptCount val="1"/>
                <c:pt idx="0">
                  <c:v>0.6999999999999993</c:v>
                </c:pt>
              </c:numCache>
            </c:numRef>
          </c:xVal>
          <c:yVal>
            <c:numRef>
              <c:f>'norm 843 radn diffs'!$H$11</c:f>
              <c:numCache>
                <c:ptCount val="1"/>
                <c:pt idx="0">
                  <c:v>0.7537457826883847</c:v>
                </c:pt>
              </c:numCache>
            </c:numRef>
          </c:yVal>
          <c:smooth val="0"/>
        </c:ser>
        <c:ser>
          <c:idx val="19"/>
          <c:order val="19"/>
          <c:tx>
            <c:v>H15MET RS05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diffs'!$H$12</c:f>
              <c:numCache>
                <c:ptCount val="1"/>
                <c:pt idx="0">
                  <c:v>2.6999999999999993</c:v>
                </c:pt>
              </c:numCache>
            </c:numRef>
          </c:xVal>
          <c:yVal>
            <c:numRef>
              <c:f>'norm 843 radn diffs'!$H$12</c:f>
              <c:numCache>
                <c:ptCount val="1"/>
                <c:pt idx="0">
                  <c:v>0.46254246269200916</c:v>
                </c:pt>
              </c:numCache>
            </c:numRef>
          </c:yVal>
          <c:smooth val="0"/>
        </c:ser>
        <c:ser>
          <c:idx val="20"/>
          <c:order val="20"/>
          <c:tx>
            <c:v>RS38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diffs'!$H$14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diffs'!$H$14</c:f>
              <c:numCache>
                <c:ptCount val="1"/>
                <c:pt idx="0">
                  <c:v>0.04537499670452462</c:v>
                </c:pt>
              </c:numCache>
            </c:numRef>
          </c:yVal>
          <c:smooth val="0"/>
        </c:ser>
        <c:ser>
          <c:idx val="21"/>
          <c:order val="21"/>
          <c:tx>
            <c:v>GRT1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diffs'!$H$15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'norm 843 radn diffs'!$H$15</c:f>
              <c:numCache>
                <c:ptCount val="1"/>
                <c:pt idx="0">
                  <c:v>-0.044495619378068736</c:v>
                </c:pt>
              </c:numCache>
            </c:numRef>
          </c:yVal>
          <c:smooth val="0"/>
        </c:ser>
        <c:ser>
          <c:idx val="22"/>
          <c:order val="22"/>
          <c:tx>
            <c:v>GR8C RS15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diffs'!$H$19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diffs'!$H$19</c:f>
              <c:numCache>
                <c:ptCount val="1"/>
                <c:pt idx="0">
                  <c:v>0.03254641434011383</c:v>
                </c:pt>
              </c:numCache>
            </c:numRef>
          </c:yVal>
          <c:smooth val="0"/>
        </c:ser>
        <c:ser>
          <c:idx val="23"/>
          <c:order val="23"/>
          <c:tx>
            <c:v>RS16 RS20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diffs'!$H$20</c:f>
              <c:numCache>
                <c:ptCount val="1"/>
                <c:pt idx="0">
                  <c:v>-0.6000000000000014</c:v>
                </c:pt>
              </c:numCache>
            </c:numRef>
          </c:xVal>
          <c:yVal>
            <c:numRef>
              <c:f>'norm 843 radn diffs'!$H$20</c:f>
              <c:numCache>
                <c:ptCount val="1"/>
                <c:pt idx="0">
                  <c:v>-0.048257309577843265</c:v>
                </c:pt>
              </c:numCache>
            </c:numRef>
          </c:yVal>
          <c:smooth val="0"/>
        </c:ser>
        <c:ser>
          <c:idx val="24"/>
          <c:order val="24"/>
          <c:tx>
            <c:v>RS17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diffs'!$H$21</c:f>
              <c:numCache>
                <c:ptCount val="1"/>
                <c:pt idx="0">
                  <c:v>-4.300000000000001</c:v>
                </c:pt>
              </c:numCache>
            </c:numRef>
          </c:xVal>
          <c:yVal>
            <c:numRef>
              <c:f>'norm 843 radn diffs'!$H$21</c:f>
              <c:numCache>
                <c:ptCount val="1"/>
                <c:pt idx="0">
                  <c:v>-0.033120368463399594</c:v>
                </c:pt>
              </c:numCache>
            </c:numRef>
          </c:yVal>
          <c:smooth val="0"/>
        </c:ser>
        <c:ser>
          <c:idx val="25"/>
          <c:order val="25"/>
          <c:tx>
            <c:v>GR4C GRT1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diffs'!$H$22</c:f>
              <c:numCache>
                <c:ptCount val="1"/>
                <c:pt idx="0">
                  <c:v>-2.599999999999998</c:v>
                </c:pt>
              </c:numCache>
            </c:numRef>
          </c:xVal>
          <c:yVal>
            <c:numRef>
              <c:f>'norm 843 radn diffs'!$H$22</c:f>
              <c:numCache>
                <c:ptCount val="1"/>
                <c:pt idx="0">
                  <c:v>0.05174732530643857</c:v>
                </c:pt>
              </c:numCache>
            </c:numRef>
          </c:yVal>
          <c:smooth val="0"/>
        </c:ser>
        <c:ser>
          <c:idx val="26"/>
          <c:order val="26"/>
          <c:tx>
            <c:v>PRIMET CS2MET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diffs'!$H$23</c:f>
              <c:numCache>
                <c:ptCount val="1"/>
                <c:pt idx="0">
                  <c:v>0.3000000000000007</c:v>
                </c:pt>
              </c:numCache>
            </c:numRef>
          </c:xVal>
          <c:yVal>
            <c:numRef>
              <c:f>'norm 843 radn diffs'!$H$23</c:f>
              <c:numCache>
                <c:ptCount val="1"/>
                <c:pt idx="0">
                  <c:v>0.5262221889116004</c:v>
                </c:pt>
              </c:numCache>
            </c:numRef>
          </c:yVal>
          <c:smooth val="0"/>
        </c:ser>
        <c:ser>
          <c:idx val="27"/>
          <c:order val="27"/>
          <c:tx>
            <c:v>PRIMET RS02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diffs'!$H$25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'norm 843 radn diffs'!$H$25</c:f>
              <c:numCache>
                <c:ptCount val="1"/>
                <c:pt idx="0">
                  <c:v>0.6688542856564843</c:v>
                </c:pt>
              </c:numCache>
            </c:numRef>
          </c:yVal>
          <c:smooth val="0"/>
        </c:ser>
        <c:ser>
          <c:idx val="28"/>
          <c:order val="28"/>
          <c:tx>
            <c:v>CENMET RS26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diffs'!$H$29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'norm 843 radn diffs'!$H$29</c:f>
              <c:numCache>
                <c:ptCount val="1"/>
                <c:pt idx="0">
                  <c:v>0.741505148589303</c:v>
                </c:pt>
              </c:numCache>
            </c:numRef>
          </c:yVal>
          <c:smooth val="0"/>
        </c:ser>
        <c:ser>
          <c:idx val="29"/>
          <c:order val="29"/>
          <c:tx>
            <c:v>VANMET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diffs'!$H$30</c:f>
              <c:numCache>
                <c:ptCount val="1"/>
                <c:pt idx="0">
                  <c:v>4.400000000000002</c:v>
                </c:pt>
              </c:numCache>
            </c:numRef>
          </c:xVal>
          <c:yVal>
            <c:numRef>
              <c:f>'norm 843 radn diffs'!$H$30</c:f>
              <c:numCache>
                <c:ptCount val="1"/>
                <c:pt idx="0">
                  <c:v>0.7887412475475405</c:v>
                </c:pt>
              </c:numCache>
            </c:numRef>
          </c:yVal>
          <c:smooth val="0"/>
        </c:ser>
        <c:ser>
          <c:idx val="30"/>
          <c:order val="30"/>
          <c:tx>
            <c:v>UPLMET GR4C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'tmax diffs'!$H$31</c:f>
              <c:numCache>
                <c:ptCount val="1"/>
                <c:pt idx="0">
                  <c:v>3.299999999999997</c:v>
                </c:pt>
              </c:numCache>
            </c:numRef>
          </c:xVal>
          <c:yVal>
            <c:numRef>
              <c:f>'norm 843 radn diffs'!$H$31</c:f>
              <c:numCache>
                <c:ptCount val="1"/>
                <c:pt idx="0">
                  <c:v>0.701998457381946</c:v>
                </c:pt>
              </c:numCache>
            </c:numRef>
          </c:yVal>
          <c:smooth val="0"/>
        </c:ser>
        <c:ser>
          <c:idx val="31"/>
          <c:order val="31"/>
          <c:tx>
            <c:v>H15MET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'tmax diffs'!$H$32</c:f>
              <c:numCache>
                <c:ptCount val="1"/>
                <c:pt idx="0">
                  <c:v>1.1000000000000014</c:v>
                </c:pt>
              </c:numCache>
            </c:numRef>
          </c:xVal>
          <c:yVal>
            <c:numRef>
              <c:f>'norm 843 radn diffs'!$H$32</c:f>
              <c:numCache>
                <c:ptCount val="1"/>
                <c:pt idx="0">
                  <c:v>0.4693993524612079</c:v>
                </c:pt>
              </c:numCache>
            </c:numRef>
          </c:yVal>
          <c:smooth val="0"/>
        </c:ser>
        <c:ser>
          <c:idx val="32"/>
          <c:order val="32"/>
          <c:tx>
            <c:v>RS17 RS01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'tmax diffs'!$H$34</c:f>
              <c:numCache>
                <c:ptCount val="1"/>
                <c:pt idx="0">
                  <c:v>-0.8999999999999986</c:v>
                </c:pt>
              </c:numCache>
            </c:numRef>
          </c:xVal>
          <c:yVal>
            <c:numRef>
              <c:f>'norm 843 radn diffs'!$H$34</c:f>
              <c:numCache>
                <c:ptCount val="1"/>
                <c:pt idx="0">
                  <c:v>-0.12728117606744946</c:v>
                </c:pt>
              </c:numCache>
            </c:numRef>
          </c:yVal>
          <c:smooth val="0"/>
        </c:ser>
        <c:ser>
          <c:idx val="33"/>
          <c:order val="33"/>
          <c:tx>
            <c:v>RS01 RS07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'tmax diffs'!$H$35</c:f>
              <c:numCache>
                <c:ptCount val="1"/>
                <c:pt idx="0">
                  <c:v>1.3999999999999986</c:v>
                </c:pt>
              </c:numCache>
            </c:numRef>
          </c:xVal>
          <c:yVal>
            <c:numRef>
              <c:f>'norm 843 radn diffs'!$H$35</c:f>
              <c:numCache>
                <c:ptCount val="1"/>
                <c:pt idx="0">
                  <c:v>0.16495370395350414</c:v>
                </c:pt>
              </c:numCache>
            </c:numRef>
          </c:yVal>
          <c:smooth val="0"/>
        </c:ser>
        <c:ser>
          <c:idx val="34"/>
          <c:order val="34"/>
          <c:tx>
            <c:v>RS01 RS89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'tmax diffs'!$H$36</c:f>
              <c:numCache>
                <c:ptCount val="1"/>
                <c:pt idx="0">
                  <c:v>-3.400000000000002</c:v>
                </c:pt>
              </c:numCache>
            </c:numRef>
          </c:xVal>
          <c:yVal>
            <c:numRef>
              <c:f>'norm 843 radn diffs'!$H$36</c:f>
              <c:numCache>
                <c:ptCount val="1"/>
                <c:pt idx="0">
                  <c:v>0.09416080760404988</c:v>
                </c:pt>
              </c:numCache>
            </c:numRef>
          </c:yVal>
          <c:smooth val="0"/>
        </c:ser>
        <c:ser>
          <c:idx val="35"/>
          <c:order val="35"/>
          <c:tx>
            <c:v>RS02 RS17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'tmax diffs'!$H$38</c:f>
              <c:numCache>
                <c:ptCount val="1"/>
                <c:pt idx="0">
                  <c:v>-1.1999999999999993</c:v>
                </c:pt>
              </c:numCache>
            </c:numRef>
          </c:xVal>
          <c:yVal>
            <c:numRef>
              <c:f>'norm 843 radn diffs'!$H$38</c:f>
              <c:numCache>
                <c:ptCount val="1"/>
                <c:pt idx="0">
                  <c:v>-0.07609884607011465</c:v>
                </c:pt>
              </c:numCache>
            </c:numRef>
          </c:yVal>
          <c:smooth val="0"/>
        </c:ser>
        <c:ser>
          <c:idx val="36"/>
          <c:order val="36"/>
          <c:tx>
            <c:v>GR4C RS04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'tmax diffs'!$H$39</c:f>
              <c:numCache>
                <c:ptCount val="1"/>
                <c:pt idx="0">
                  <c:v>-1.0999999999999979</c:v>
                </c:pt>
              </c:numCache>
            </c:numRef>
          </c:xVal>
          <c:yVal>
            <c:numRef>
              <c:f>'norm 843 radn diffs'!$H$39</c:f>
              <c:numCache>
                <c:ptCount val="1"/>
                <c:pt idx="0">
                  <c:v>0.007251705928369837</c:v>
                </c:pt>
              </c:numCache>
            </c:numRef>
          </c:yVal>
          <c:smooth val="0"/>
        </c:ser>
        <c:ser>
          <c:idx val="37"/>
          <c:order val="37"/>
          <c:tx>
            <c:v>RS05 RS03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'tmax diffs'!$H$40</c:f>
              <c:numCache>
                <c:ptCount val="1"/>
                <c:pt idx="0">
                  <c:v>-1.5999999999999979</c:v>
                </c:pt>
              </c:numCache>
            </c:numRef>
          </c:xVal>
          <c:yVal>
            <c:numRef>
              <c:f>'norm 843 radn diffs'!$H$40</c:f>
              <c:numCache>
                <c:ptCount val="1"/>
                <c:pt idx="0">
                  <c:v>0.006856889769198666</c:v>
                </c:pt>
              </c:numCache>
            </c:numRef>
          </c:yVal>
          <c:smooth val="0"/>
        </c:ser>
        <c:ser>
          <c:idx val="38"/>
          <c:order val="38"/>
          <c:tx>
            <c:v>RS12 RS26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'tmax diffs'!$H$41</c:f>
              <c:numCache>
                <c:ptCount val="1"/>
                <c:pt idx="0">
                  <c:v>1.3000000000000007</c:v>
                </c:pt>
              </c:numCache>
            </c:numRef>
          </c:xVal>
          <c:yVal>
            <c:numRef>
              <c:f>'norm 843 radn diffs'!$H$41</c:f>
              <c:numCache>
                <c:ptCount val="1"/>
                <c:pt idx="0">
                  <c:v>0.03666102344580236</c:v>
                </c:pt>
              </c:numCache>
            </c:numRef>
          </c:yVal>
          <c:smooth val="0"/>
        </c:ser>
        <c:axId val="32595549"/>
        <c:axId val="24924486"/>
      </c:scatterChart>
      <c:valAx>
        <c:axId val="32595549"/>
        <c:scaling>
          <c:orientation val="minMax"/>
          <c:max val="6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4924486"/>
        <c:crossesAt val="-0.3"/>
        <c:crossBetween val="midCat"/>
        <c:dispUnits/>
        <c:majorUnit val="1"/>
        <c:minorUnit val="0.5"/>
      </c:valAx>
      <c:valAx>
        <c:axId val="24924486"/>
        <c:scaling>
          <c:orientation val="minMax"/>
          <c:max val="1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At val="-6"/>
        <c:crossBetween val="midCat"/>
        <c:dispUnits/>
        <c:majorUnit val="0.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3705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12</xdr:col>
      <xdr:colOff>561975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4162425" y="0"/>
        <a:ext cx="37147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66675</xdr:colOff>
      <xdr:row>37</xdr:row>
      <xdr:rowOff>104775</xdr:rowOff>
    </xdr:to>
    <xdr:graphicFrame>
      <xdr:nvGraphicFramePr>
        <xdr:cNvPr id="3" name="Chart 3"/>
        <xdr:cNvGraphicFramePr/>
      </xdr:nvGraphicFramePr>
      <xdr:xfrm>
        <a:off x="0" y="3076575"/>
        <a:ext cx="37242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19</xdr:row>
      <xdr:rowOff>0</xdr:rowOff>
    </xdr:from>
    <xdr:to>
      <xdr:col>12</xdr:col>
      <xdr:colOff>581025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4171950" y="3076575"/>
        <a:ext cx="372427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57150</xdr:colOff>
      <xdr:row>56</xdr:row>
      <xdr:rowOff>95250</xdr:rowOff>
    </xdr:to>
    <xdr:graphicFrame>
      <xdr:nvGraphicFramePr>
        <xdr:cNvPr id="5" name="Chart 5"/>
        <xdr:cNvGraphicFramePr/>
      </xdr:nvGraphicFramePr>
      <xdr:xfrm>
        <a:off x="0" y="6153150"/>
        <a:ext cx="371475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9229725"/>
        <a:ext cx="6705600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"/>
      <sheetName val="normzd 843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0">
        <row r="4">
          <cell r="B4">
            <v>5</v>
          </cell>
          <cell r="C4">
            <v>7.7</v>
          </cell>
          <cell r="D4">
            <v>11.5</v>
          </cell>
          <cell r="E4">
            <v>15.4</v>
          </cell>
          <cell r="F4">
            <v>19.4</v>
          </cell>
          <cell r="G4">
            <v>23.4</v>
          </cell>
          <cell r="H4">
            <v>28</v>
          </cell>
          <cell r="I4">
            <v>28.2</v>
          </cell>
          <cell r="J4">
            <v>24.9</v>
          </cell>
          <cell r="K4">
            <v>16.9</v>
          </cell>
          <cell r="L4">
            <v>8</v>
          </cell>
          <cell r="M4">
            <v>4.2</v>
          </cell>
        </row>
        <row r="5">
          <cell r="B5">
            <v>3.6</v>
          </cell>
          <cell r="C5">
            <v>5.2</v>
          </cell>
          <cell r="D5">
            <v>7.9</v>
          </cell>
          <cell r="E5">
            <v>12.8</v>
          </cell>
          <cell r="F5">
            <v>18.3</v>
          </cell>
          <cell r="G5">
            <v>22.8</v>
          </cell>
          <cell r="H5">
            <v>27.7</v>
          </cell>
          <cell r="I5">
            <v>26.5</v>
          </cell>
          <cell r="J5">
            <v>19.5</v>
          </cell>
          <cell r="K5">
            <v>12.5</v>
          </cell>
          <cell r="L5">
            <v>6.4</v>
          </cell>
          <cell r="M5">
            <v>3.4</v>
          </cell>
        </row>
        <row r="6">
          <cell r="B6">
            <v>7.5</v>
          </cell>
          <cell r="C6">
            <v>8.8</v>
          </cell>
          <cell r="D6">
            <v>10.9</v>
          </cell>
          <cell r="E6">
            <v>14</v>
          </cell>
          <cell r="F6">
            <v>17.4</v>
          </cell>
          <cell r="G6">
            <v>21.9</v>
          </cell>
          <cell r="H6">
            <v>26</v>
          </cell>
          <cell r="I6">
            <v>27</v>
          </cell>
          <cell r="J6">
            <v>22.9</v>
          </cell>
          <cell r="K6">
            <v>17.3</v>
          </cell>
          <cell r="L6">
            <v>8.4</v>
          </cell>
          <cell r="M6">
            <v>6.8</v>
          </cell>
        </row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17">
          <cell r="B17">
            <v>2.2</v>
          </cell>
          <cell r="C17">
            <v>3.1</v>
          </cell>
          <cell r="D17">
            <v>4.5</v>
          </cell>
          <cell r="E17">
            <v>7.3</v>
          </cell>
          <cell r="F17">
            <v>13</v>
          </cell>
          <cell r="G17">
            <v>17.7</v>
          </cell>
          <cell r="H17">
            <v>22.8</v>
          </cell>
          <cell r="I17">
            <v>21.7</v>
          </cell>
          <cell r="J17">
            <v>16.7</v>
          </cell>
          <cell r="K17">
            <v>11</v>
          </cell>
          <cell r="L17">
            <v>4.4</v>
          </cell>
          <cell r="M17">
            <v>2</v>
          </cell>
        </row>
        <row r="18">
          <cell r="B18">
            <v>3.9</v>
          </cell>
          <cell r="C18">
            <v>5.2</v>
          </cell>
          <cell r="D18">
            <v>6.3</v>
          </cell>
          <cell r="E18">
            <v>9</v>
          </cell>
          <cell r="F18">
            <v>13.3</v>
          </cell>
          <cell r="G18">
            <v>17.5</v>
          </cell>
          <cell r="H18">
            <v>22</v>
          </cell>
          <cell r="I18">
            <v>21.7</v>
          </cell>
          <cell r="J18">
            <v>18</v>
          </cell>
          <cell r="K18">
            <v>12.2</v>
          </cell>
          <cell r="L18">
            <v>5.9</v>
          </cell>
          <cell r="M18">
            <v>3.8</v>
          </cell>
        </row>
        <row r="19">
          <cell r="B19">
            <v>4.5</v>
          </cell>
          <cell r="C19">
            <v>6.6</v>
          </cell>
          <cell r="D19">
            <v>8.4</v>
          </cell>
          <cell r="E19">
            <v>11.5</v>
          </cell>
          <cell r="F19">
            <v>15.8</v>
          </cell>
          <cell r="G19">
            <v>19.6</v>
          </cell>
          <cell r="H19">
            <v>23.9</v>
          </cell>
          <cell r="I19">
            <v>24.1</v>
          </cell>
          <cell r="J19">
            <v>21</v>
          </cell>
          <cell r="K19">
            <v>14.7</v>
          </cell>
          <cell r="L19">
            <v>6.5</v>
          </cell>
          <cell r="M19">
            <v>4.2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1">
          <cell r="B21">
            <v>5.6</v>
          </cell>
          <cell r="C21">
            <v>7.3</v>
          </cell>
          <cell r="D21">
            <v>9.1</v>
          </cell>
          <cell r="E21">
            <v>11.2</v>
          </cell>
          <cell r="F21">
            <v>15.8</v>
          </cell>
          <cell r="G21">
            <v>19.7</v>
          </cell>
          <cell r="H21">
            <v>24.5</v>
          </cell>
          <cell r="I21">
            <v>24.7</v>
          </cell>
          <cell r="J21">
            <v>21.6</v>
          </cell>
          <cell r="K21">
            <v>15.4</v>
          </cell>
          <cell r="L21">
            <v>7.4</v>
          </cell>
          <cell r="M21">
            <v>5</v>
          </cell>
        </row>
        <row r="22">
          <cell r="B22">
            <v>4</v>
          </cell>
          <cell r="C22">
            <v>5</v>
          </cell>
          <cell r="D22">
            <v>6.2</v>
          </cell>
          <cell r="E22">
            <v>8.6</v>
          </cell>
          <cell r="F22">
            <v>12.5</v>
          </cell>
          <cell r="G22">
            <v>16.8</v>
          </cell>
          <cell r="H22">
            <v>21.5</v>
          </cell>
          <cell r="I22">
            <v>21.7</v>
          </cell>
          <cell r="J22">
            <v>18.5</v>
          </cell>
          <cell r="K22">
            <v>12.5</v>
          </cell>
          <cell r="L22">
            <v>5.5</v>
          </cell>
          <cell r="M22">
            <v>3.7</v>
          </cell>
        </row>
        <row r="23">
          <cell r="B23">
            <v>6.7</v>
          </cell>
          <cell r="C23">
            <v>8</v>
          </cell>
          <cell r="D23">
            <v>9.9</v>
          </cell>
          <cell r="E23">
            <v>12.1</v>
          </cell>
          <cell r="F23">
            <v>16.1</v>
          </cell>
          <cell r="G23">
            <v>20.2</v>
          </cell>
          <cell r="H23">
            <v>24.7</v>
          </cell>
          <cell r="I23">
            <v>25.2</v>
          </cell>
          <cell r="J23">
            <v>22.3</v>
          </cell>
          <cell r="K23">
            <v>16.1</v>
          </cell>
          <cell r="L23">
            <v>7.9</v>
          </cell>
          <cell r="M23">
            <v>6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  <row r="25">
          <cell r="B25">
            <v>4.7</v>
          </cell>
          <cell r="C25">
            <v>7.1</v>
          </cell>
          <cell r="D25">
            <v>10.5</v>
          </cell>
          <cell r="E25">
            <v>14</v>
          </cell>
          <cell r="F25">
            <v>19.8</v>
          </cell>
          <cell r="G25">
            <v>24.2</v>
          </cell>
          <cell r="H25">
            <v>29.1</v>
          </cell>
          <cell r="I25">
            <v>29</v>
          </cell>
          <cell r="J25">
            <v>23.8</v>
          </cell>
          <cell r="K25">
            <v>15.8</v>
          </cell>
          <cell r="L25">
            <v>7.3</v>
          </cell>
          <cell r="M25">
            <v>3.9</v>
          </cell>
        </row>
        <row r="29">
          <cell r="B29">
            <v>2.7</v>
          </cell>
          <cell r="C29">
            <v>2.1</v>
          </cell>
          <cell r="D29">
            <v>3.4</v>
          </cell>
          <cell r="E29">
            <v>5.9</v>
          </cell>
          <cell r="F29">
            <v>8.8</v>
          </cell>
          <cell r="G29">
            <v>13.8</v>
          </cell>
          <cell r="H29">
            <v>18.1</v>
          </cell>
          <cell r="I29">
            <v>18</v>
          </cell>
          <cell r="J29">
            <v>15.1</v>
          </cell>
          <cell r="K29">
            <v>9.4</v>
          </cell>
          <cell r="L29">
            <v>2</v>
          </cell>
          <cell r="M29">
            <v>1.2</v>
          </cell>
        </row>
        <row r="30">
          <cell r="B30">
            <v>5.1</v>
          </cell>
          <cell r="C30">
            <v>6.7</v>
          </cell>
          <cell r="D30">
            <v>8.2</v>
          </cell>
          <cell r="E30">
            <v>10.3</v>
          </cell>
          <cell r="F30">
            <v>15</v>
          </cell>
          <cell r="G30">
            <v>18.9</v>
          </cell>
          <cell r="H30">
            <v>22.3</v>
          </cell>
          <cell r="I30">
            <v>21.7</v>
          </cell>
          <cell r="J30">
            <v>19.3</v>
          </cell>
          <cell r="K30">
            <v>13.4</v>
          </cell>
          <cell r="L30">
            <v>6.1</v>
          </cell>
          <cell r="M30">
            <v>5.5</v>
          </cell>
        </row>
        <row r="31">
          <cell r="B31">
            <v>2.6</v>
          </cell>
          <cell r="C31">
            <v>3.4</v>
          </cell>
          <cell r="D31">
            <v>4.7</v>
          </cell>
          <cell r="E31">
            <v>5.8</v>
          </cell>
          <cell r="F31">
            <v>10.6</v>
          </cell>
          <cell r="G31">
            <v>15.7</v>
          </cell>
          <cell r="H31">
            <v>20.7</v>
          </cell>
          <cell r="I31">
            <v>19.2</v>
          </cell>
          <cell r="J31">
            <v>17.8</v>
          </cell>
          <cell r="K31">
            <v>11.8</v>
          </cell>
          <cell r="L31">
            <v>4.1</v>
          </cell>
          <cell r="M31">
            <v>2.5</v>
          </cell>
        </row>
      </sheetData>
      <sheetData sheetId="4">
        <row r="4">
          <cell r="B4">
            <v>2.8598590545044544</v>
          </cell>
          <cell r="C4">
            <v>5.367589391552588</v>
          </cell>
          <cell r="D4">
            <v>9.31348987345176</v>
          </cell>
          <cell r="E4">
            <v>14.149772927463475</v>
          </cell>
          <cell r="F4">
            <v>17.183712615031663</v>
          </cell>
          <cell r="G4">
            <v>20.606079458855266</v>
          </cell>
          <cell r="H4">
            <v>22.058629418630883</v>
          </cell>
          <cell r="I4">
            <v>19.79127063475717</v>
          </cell>
          <cell r="J4">
            <v>14.652399337143116</v>
          </cell>
          <cell r="K4">
            <v>7.925332181626981</v>
          </cell>
          <cell r="L4">
            <v>3.5649833806418085</v>
          </cell>
          <cell r="M4">
            <v>2.4978978735426627</v>
          </cell>
        </row>
        <row r="5">
          <cell r="B5">
            <v>1.1806363704645428</v>
          </cell>
          <cell r="C5">
            <v>1.756482882309977</v>
          </cell>
          <cell r="D5">
            <v>2.446182717577007</v>
          </cell>
          <cell r="E5">
            <v>4.841002827777273</v>
          </cell>
          <cell r="F5">
            <v>7.188461424292196</v>
          </cell>
          <cell r="G5">
            <v>8.455946615321164</v>
          </cell>
          <cell r="H5">
            <v>8.77678137050209</v>
          </cell>
          <cell r="I5">
            <v>7.699988037379919</v>
          </cell>
          <cell r="J5">
            <v>4.373278811391923</v>
          </cell>
          <cell r="K5">
            <v>1.9278519205764564</v>
          </cell>
          <cell r="L5">
            <v>1.2638611640984134</v>
          </cell>
          <cell r="M5">
            <v>1.0791977692813193</v>
          </cell>
        </row>
        <row r="6">
          <cell r="B6">
            <v>2.946318433089884</v>
          </cell>
          <cell r="C6">
            <v>5.301213110969981</v>
          </cell>
          <cell r="D6">
            <v>9.090802113628774</v>
          </cell>
          <cell r="E6">
            <v>13.915138347864826</v>
          </cell>
          <cell r="F6">
            <v>17.088667332949814</v>
          </cell>
          <cell r="G6">
            <v>20.587662492489333</v>
          </cell>
          <cell r="H6">
            <v>22.21469702611335</v>
          </cell>
          <cell r="I6">
            <v>20.051978279401464</v>
          </cell>
          <cell r="J6">
            <v>14.629819548455552</v>
          </cell>
          <cell r="K6">
            <v>7.736293839683075</v>
          </cell>
          <cell r="L6">
            <v>3.623317653918785</v>
          </cell>
          <cell r="M6">
            <v>2.5573716382074227</v>
          </cell>
        </row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17">
          <cell r="B17">
            <v>0.7610341869632327</v>
          </cell>
          <cell r="C17">
            <v>1.2747885882156917</v>
          </cell>
          <cell r="D17">
            <v>1.830631735646058</v>
          </cell>
          <cell r="E17">
            <v>2.704346150582086</v>
          </cell>
          <cell r="F17">
            <v>3.6349502520428905</v>
          </cell>
          <cell r="G17">
            <v>4.2871977750294965</v>
          </cell>
          <cell r="H17">
            <v>4.4244313074913935</v>
          </cell>
          <cell r="I17">
            <v>4.004150621457969</v>
          </cell>
          <cell r="J17">
            <v>2.7368942874650286</v>
          </cell>
          <cell r="K17">
            <v>1.507815401350012</v>
          </cell>
          <cell r="L17">
            <v>0.9000771991855944</v>
          </cell>
          <cell r="M17">
            <v>0.6883193966020296</v>
          </cell>
        </row>
        <row r="18">
          <cell r="B18">
            <v>0.5347616794481732</v>
          </cell>
          <cell r="C18">
            <v>0.9732067646330753</v>
          </cell>
          <cell r="D18">
            <v>1.2496463315678021</v>
          </cell>
          <cell r="E18">
            <v>1.5631196147297788</v>
          </cell>
          <cell r="F18">
            <v>2.275857425423737</v>
          </cell>
          <cell r="G18">
            <v>2.4410172529987104</v>
          </cell>
          <cell r="H18">
            <v>2.447615420906522</v>
          </cell>
          <cell r="I18">
            <v>2.134446366016691</v>
          </cell>
          <cell r="J18">
            <v>1.3516651764615444</v>
          </cell>
          <cell r="K18">
            <v>1.0905204631027228</v>
          </cell>
          <cell r="L18">
            <v>0.6805677706387853</v>
          </cell>
          <cell r="M18">
            <v>0.4736820876356594</v>
          </cell>
        </row>
        <row r="19">
          <cell r="B19">
            <v>0.7808007953935223</v>
          </cell>
          <cell r="C19">
            <v>1.1010823517173662</v>
          </cell>
          <cell r="D19">
            <v>1.8498865107631017</v>
          </cell>
          <cell r="E19">
            <v>2.646589050597919</v>
          </cell>
          <cell r="F19">
            <v>2.5218574257250754</v>
          </cell>
          <cell r="G19">
            <v>2.672412165871688</v>
          </cell>
          <cell r="H19">
            <v>2.4638376102006156</v>
          </cell>
          <cell r="I19">
            <v>2.8978377880760853</v>
          </cell>
          <cell r="J19">
            <v>2.965539568248338</v>
          </cell>
          <cell r="K19">
            <v>1.751286135949925</v>
          </cell>
          <cell r="L19">
            <v>0.9584534023150287</v>
          </cell>
          <cell r="M19">
            <v>0.7246448521057465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1">
          <cell r="B21">
            <v>0.42685863248041384</v>
          </cell>
          <cell r="C21">
            <v>0.7926456571927128</v>
          </cell>
          <cell r="D21">
            <v>1.5538203681517413</v>
          </cell>
          <cell r="E21">
            <v>2.8468755764403575</v>
          </cell>
          <cell r="F21">
            <v>3.174434336080539</v>
          </cell>
          <cell r="G21">
            <v>3.377062074293345</v>
          </cell>
          <cell r="H21">
            <v>3.6818521039453795</v>
          </cell>
          <cell r="I21">
            <v>3.9979064663401256</v>
          </cell>
          <cell r="J21">
            <v>3.4161411484935638</v>
          </cell>
          <cell r="K21">
            <v>1.4127615812361873</v>
          </cell>
          <cell r="L21">
            <v>0.5367692293175397</v>
          </cell>
          <cell r="M21">
            <v>0.41262793085228333</v>
          </cell>
        </row>
        <row r="22">
          <cell r="B22">
            <v>0.5776352499104667</v>
          </cell>
          <cell r="C22">
            <v>1.1170696404989808</v>
          </cell>
          <cell r="D22">
            <v>2.1608247025301175</v>
          </cell>
          <cell r="E22">
            <v>2.714238860172455</v>
          </cell>
          <cell r="F22">
            <v>3.1276063772779064</v>
          </cell>
          <cell r="G22">
            <v>3.2782797057069173</v>
          </cell>
          <cell r="H22">
            <v>3.499107075719342</v>
          </cell>
          <cell r="I22">
            <v>3.71198446733114</v>
          </cell>
          <cell r="J22">
            <v>3.0735086931777253</v>
          </cell>
          <cell r="K22">
            <v>1.9356944381771777</v>
          </cell>
          <cell r="L22">
            <v>0.7825124319700089</v>
          </cell>
          <cell r="M22">
            <v>0.5294868495772057</v>
          </cell>
        </row>
        <row r="23">
          <cell r="B23">
            <v>0.6060384178206705</v>
          </cell>
          <cell r="C23">
            <v>1.2331285573835893</v>
          </cell>
          <cell r="D23">
            <v>2.554093004627213</v>
          </cell>
          <cell r="E23">
            <v>3.8974442344312648</v>
          </cell>
          <cell r="F23">
            <v>3.747477119359176</v>
          </cell>
          <cell r="G23">
            <v>3.4962860796658357</v>
          </cell>
          <cell r="H23">
            <v>3.75814751842604</v>
          </cell>
          <cell r="I23">
            <v>4.37678767850233</v>
          </cell>
          <cell r="J23">
            <v>4.445877180133527</v>
          </cell>
          <cell r="K23">
            <v>2.3115647453025945</v>
          </cell>
          <cell r="L23">
            <v>0.8394436059097307</v>
          </cell>
          <cell r="M23">
            <v>0.6011889048440139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  <row r="25">
          <cell r="B25">
            <v>0.5888502302880552</v>
          </cell>
          <cell r="C25">
            <v>0.9422138196447535</v>
          </cell>
          <cell r="D25">
            <v>1.581338946955505</v>
          </cell>
          <cell r="E25">
            <v>3.022177125068902</v>
          </cell>
          <cell r="F25">
            <v>3.279879421533958</v>
          </cell>
          <cell r="G25">
            <v>3.8779861042737473</v>
          </cell>
          <cell r="H25">
            <v>4.091970473867731</v>
          </cell>
          <cell r="I25">
            <v>3.4896883872705993</v>
          </cell>
          <cell r="J25">
            <v>2.825836144586268</v>
          </cell>
          <cell r="K25">
            <v>1.2657186129560605</v>
          </cell>
          <cell r="L25">
            <v>0.7347161172931207</v>
          </cell>
          <cell r="M25">
            <v>0.5012071262949461</v>
          </cell>
        </row>
        <row r="29">
          <cell r="B29">
            <v>0.6130551423287273</v>
          </cell>
          <cell r="C29">
            <v>0.814846888389649</v>
          </cell>
          <cell r="D29">
            <v>1.1739349064660207</v>
          </cell>
          <cell r="E29">
            <v>1.779830301443922</v>
          </cell>
          <cell r="F29">
            <v>2.9505341272452412</v>
          </cell>
          <cell r="G29">
            <v>3.9320668536525742</v>
          </cell>
          <cell r="H29">
            <v>4.190442640548553</v>
          </cell>
          <cell r="I29">
            <v>3.1273958573333194</v>
          </cell>
          <cell r="J29">
            <v>1.6445699888154648</v>
          </cell>
          <cell r="K29">
            <v>0.9688174305178338</v>
          </cell>
          <cell r="L29">
            <v>0.6634417937730134</v>
          </cell>
          <cell r="M29">
            <v>0.5369392250386994</v>
          </cell>
        </row>
        <row r="30">
          <cell r="B30">
            <v>0.589266861408024</v>
          </cell>
          <cell r="C30">
            <v>1.063884360994958</v>
          </cell>
          <cell r="D30">
            <v>1.82708807828152</v>
          </cell>
          <cell r="E30">
            <v>2.57168149516993</v>
          </cell>
          <cell r="F30">
            <v>3.289618875838203</v>
          </cell>
          <cell r="G30">
            <v>3.1839724231057467</v>
          </cell>
          <cell r="H30">
            <v>3.269086918850995</v>
          </cell>
          <cell r="I30">
            <v>3.6875920341770376</v>
          </cell>
          <cell r="J30">
            <v>2.7478720436172925</v>
          </cell>
          <cell r="K30">
            <v>1.5231855951209445</v>
          </cell>
          <cell r="L30">
            <v>0.7283805790010728</v>
          </cell>
          <cell r="M30">
            <v>0.5252467158952001</v>
          </cell>
        </row>
        <row r="31">
          <cell r="B31">
            <v>0.3561908473051377</v>
          </cell>
          <cell r="C31">
            <v>0.5198780270528572</v>
          </cell>
          <cell r="D31">
            <v>0.8461436714385708</v>
          </cell>
          <cell r="E31">
            <v>1.4538896314154972</v>
          </cell>
          <cell r="F31">
            <v>2.089977245095968</v>
          </cell>
          <cell r="G31">
            <v>2.7086512232020596</v>
          </cell>
          <cell r="H31">
            <v>2.8843401498140433</v>
          </cell>
          <cell r="I31">
            <v>2.3570389319204668</v>
          </cell>
          <cell r="J31">
            <v>1.4620658871605372</v>
          </cell>
          <cell r="K31">
            <v>0.7242484187007111</v>
          </cell>
          <cell r="L31">
            <v>0.3844540214164511</v>
          </cell>
          <cell r="M31">
            <v>0.28561570338045345</v>
          </cell>
        </row>
      </sheetData>
      <sheetData sheetId="7">
        <row r="4">
          <cell r="B4">
            <v>3.83</v>
          </cell>
          <cell r="C4">
            <v>6.76</v>
          </cell>
          <cell r="D4">
            <v>11.17</v>
          </cell>
          <cell r="E4">
            <v>16.54</v>
          </cell>
          <cell r="F4">
            <v>19.97</v>
          </cell>
          <cell r="G4">
            <v>23.78</v>
          </cell>
          <cell r="H4">
            <v>25.24</v>
          </cell>
          <cell r="I4">
            <v>22.59</v>
          </cell>
          <cell r="J4">
            <v>16.88</v>
          </cell>
          <cell r="K4">
            <v>9.46</v>
          </cell>
          <cell r="L4">
            <v>4.65</v>
          </cell>
          <cell r="M4">
            <v>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</cols>
  <sheetData>
    <row r="1" s="13" customFormat="1" ht="15.75">
      <c r="A1" s="13" t="s">
        <v>127</v>
      </c>
    </row>
    <row r="2" spans="1:2" s="1" customFormat="1" ht="11.25">
      <c r="A2" s="5" t="s">
        <v>2</v>
      </c>
      <c r="B2" s="1" t="s">
        <v>3</v>
      </c>
    </row>
    <row r="3" spans="1:13" s="1" customFormat="1" ht="11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3" s="2" customFormat="1" ht="11.25">
      <c r="A4" s="1" t="s">
        <v>0</v>
      </c>
      <c r="B4" s="2">
        <v>3.83</v>
      </c>
      <c r="C4" s="2">
        <v>6.76</v>
      </c>
      <c r="D4" s="2">
        <v>11.17</v>
      </c>
      <c r="E4" s="2">
        <v>16.54</v>
      </c>
      <c r="F4" s="2">
        <v>19.97</v>
      </c>
      <c r="G4" s="2">
        <v>23.78</v>
      </c>
      <c r="H4" s="2">
        <v>25.24</v>
      </c>
      <c r="I4" s="2">
        <v>22.59</v>
      </c>
      <c r="J4" s="2">
        <v>16.88</v>
      </c>
      <c r="K4" s="2">
        <v>9.46</v>
      </c>
      <c r="L4" s="2">
        <v>4.65</v>
      </c>
      <c r="M4" s="2">
        <v>3.33</v>
      </c>
    </row>
    <row r="5" spans="1:13" s="2" customFormat="1" ht="11.25">
      <c r="A5" s="1" t="s">
        <v>0</v>
      </c>
      <c r="B5" s="2">
        <v>3.83</v>
      </c>
      <c r="C5" s="2">
        <v>6.76</v>
      </c>
      <c r="D5" s="2">
        <v>11.17</v>
      </c>
      <c r="E5" s="2">
        <v>16.54</v>
      </c>
      <c r="F5" s="2">
        <v>19.97</v>
      </c>
      <c r="G5" s="2">
        <v>23.78</v>
      </c>
      <c r="H5" s="2">
        <v>25.24</v>
      </c>
      <c r="I5" s="2">
        <v>22.59</v>
      </c>
      <c r="J5" s="2">
        <v>16.88</v>
      </c>
      <c r="K5" s="2">
        <v>9.46</v>
      </c>
      <c r="L5" s="2">
        <v>4.65</v>
      </c>
      <c r="M5" s="2">
        <v>3.33</v>
      </c>
    </row>
    <row r="6" spans="1:13" s="2" customFormat="1" ht="11.25">
      <c r="A6" s="1" t="s">
        <v>0</v>
      </c>
      <c r="B6" s="2">
        <v>3.83</v>
      </c>
      <c r="C6" s="2">
        <v>6.76</v>
      </c>
      <c r="D6" s="2">
        <v>11.17</v>
      </c>
      <c r="E6" s="2">
        <v>16.54</v>
      </c>
      <c r="F6" s="2">
        <v>19.97</v>
      </c>
      <c r="G6" s="2">
        <v>23.78</v>
      </c>
      <c r="H6" s="2">
        <v>25.24</v>
      </c>
      <c r="I6" s="2">
        <v>22.59</v>
      </c>
      <c r="J6" s="2">
        <v>16.88</v>
      </c>
      <c r="K6" s="2">
        <v>9.46</v>
      </c>
      <c r="L6" s="2">
        <v>4.65</v>
      </c>
      <c r="M6" s="2">
        <v>3.33</v>
      </c>
    </row>
    <row r="7" spans="1:13" s="2" customFormat="1" ht="11.25">
      <c r="A7" s="1" t="s">
        <v>0</v>
      </c>
      <c r="B7" s="2">
        <v>3.83</v>
      </c>
      <c r="C7" s="2">
        <v>6.76</v>
      </c>
      <c r="D7" s="2">
        <v>11.17</v>
      </c>
      <c r="E7" s="2">
        <v>16.54</v>
      </c>
      <c r="F7" s="2">
        <v>19.97</v>
      </c>
      <c r="G7" s="2">
        <v>23.78</v>
      </c>
      <c r="H7" s="2">
        <v>25.24</v>
      </c>
      <c r="I7" s="2">
        <v>22.59</v>
      </c>
      <c r="J7" s="2">
        <v>16.88</v>
      </c>
      <c r="K7" s="2">
        <v>9.46</v>
      </c>
      <c r="L7" s="2">
        <v>4.65</v>
      </c>
      <c r="M7" s="2">
        <v>3.33</v>
      </c>
    </row>
    <row r="8" spans="1:13" s="2" customFormat="1" ht="11.25">
      <c r="A8" s="1" t="s">
        <v>0</v>
      </c>
      <c r="B8" s="2">
        <v>3.83</v>
      </c>
      <c r="C8" s="2">
        <v>6.76</v>
      </c>
      <c r="D8" s="2">
        <v>11.17</v>
      </c>
      <c r="E8" s="2">
        <v>16.54</v>
      </c>
      <c r="F8" s="2">
        <v>19.97</v>
      </c>
      <c r="G8" s="2">
        <v>23.78</v>
      </c>
      <c r="H8" s="2">
        <v>25.24</v>
      </c>
      <c r="I8" s="2">
        <v>22.59</v>
      </c>
      <c r="J8" s="2">
        <v>16.88</v>
      </c>
      <c r="K8" s="2">
        <v>9.46</v>
      </c>
      <c r="L8" s="2">
        <v>4.65</v>
      </c>
      <c r="M8" s="2">
        <v>3.33</v>
      </c>
    </row>
    <row r="9" spans="1:13" s="2" customFormat="1" ht="11.25">
      <c r="A9" s="1" t="s">
        <v>0</v>
      </c>
      <c r="B9" s="2">
        <v>3.83</v>
      </c>
      <c r="C9" s="2">
        <v>6.76</v>
      </c>
      <c r="D9" s="2">
        <v>11.17</v>
      </c>
      <c r="E9" s="2">
        <v>16.54</v>
      </c>
      <c r="F9" s="2">
        <v>19.97</v>
      </c>
      <c r="G9" s="2">
        <v>23.78</v>
      </c>
      <c r="H9" s="2">
        <v>25.24</v>
      </c>
      <c r="I9" s="2">
        <v>22.59</v>
      </c>
      <c r="J9" s="2">
        <v>16.88</v>
      </c>
      <c r="K9" s="2">
        <v>9.46</v>
      </c>
      <c r="L9" s="2">
        <v>4.65</v>
      </c>
      <c r="M9" s="2">
        <v>3.33</v>
      </c>
    </row>
    <row r="10" spans="1:13" s="2" customFormat="1" ht="11.25">
      <c r="A10" s="1" t="s">
        <v>0</v>
      </c>
      <c r="B10" s="2">
        <v>3.83</v>
      </c>
      <c r="C10" s="2">
        <v>6.76</v>
      </c>
      <c r="D10" s="2">
        <v>11.17</v>
      </c>
      <c r="E10" s="2">
        <v>16.54</v>
      </c>
      <c r="F10" s="2">
        <v>19.97</v>
      </c>
      <c r="G10" s="2">
        <v>23.78</v>
      </c>
      <c r="H10" s="2">
        <v>25.24</v>
      </c>
      <c r="I10" s="2">
        <v>22.59</v>
      </c>
      <c r="J10" s="2">
        <v>16.88</v>
      </c>
      <c r="K10" s="2">
        <v>9.46</v>
      </c>
      <c r="L10" s="2">
        <v>4.65</v>
      </c>
      <c r="M10" s="2">
        <v>3.33</v>
      </c>
    </row>
    <row r="11" spans="1:13" s="2" customFormat="1" ht="11.25">
      <c r="A11" s="1" t="s">
        <v>0</v>
      </c>
      <c r="B11" s="2">
        <v>3.83</v>
      </c>
      <c r="C11" s="2">
        <v>6.76</v>
      </c>
      <c r="D11" s="2">
        <v>11.17</v>
      </c>
      <c r="E11" s="2">
        <v>16.54</v>
      </c>
      <c r="F11" s="2">
        <v>19.97</v>
      </c>
      <c r="G11" s="2">
        <v>23.78</v>
      </c>
      <c r="H11" s="2">
        <v>25.24</v>
      </c>
      <c r="I11" s="2">
        <v>22.59</v>
      </c>
      <c r="J11" s="2">
        <v>16.88</v>
      </c>
      <c r="K11" s="2">
        <v>9.46</v>
      </c>
      <c r="L11" s="2">
        <v>4.65</v>
      </c>
      <c r="M11" s="2">
        <v>3.33</v>
      </c>
    </row>
    <row r="12" spans="1:13" s="2" customFormat="1" ht="11.25">
      <c r="A12" s="1" t="s">
        <v>0</v>
      </c>
      <c r="B12" s="2">
        <v>3.83</v>
      </c>
      <c r="C12" s="2">
        <v>6.76</v>
      </c>
      <c r="D12" s="2">
        <v>11.17</v>
      </c>
      <c r="E12" s="2">
        <v>16.54</v>
      </c>
      <c r="F12" s="2">
        <v>19.97</v>
      </c>
      <c r="G12" s="2">
        <v>23.78</v>
      </c>
      <c r="H12" s="2">
        <v>25.24</v>
      </c>
      <c r="I12" s="2">
        <v>22.59</v>
      </c>
      <c r="J12" s="2">
        <v>16.88</v>
      </c>
      <c r="K12" s="2">
        <v>9.46</v>
      </c>
      <c r="L12" s="2">
        <v>4.65</v>
      </c>
      <c r="M12" s="2">
        <v>3.33</v>
      </c>
    </row>
    <row r="13" spans="1:13" s="2" customFormat="1" ht="11.25">
      <c r="A13" s="1" t="s">
        <v>0</v>
      </c>
      <c r="B13" s="2">
        <v>3.83</v>
      </c>
      <c r="C13" s="2">
        <v>6.76</v>
      </c>
      <c r="D13" s="2">
        <v>11.17</v>
      </c>
      <c r="E13" s="2">
        <v>16.54</v>
      </c>
      <c r="F13" s="2">
        <v>19.97</v>
      </c>
      <c r="G13" s="2">
        <v>23.78</v>
      </c>
      <c r="H13" s="2">
        <v>25.24</v>
      </c>
      <c r="I13" s="2">
        <v>22.59</v>
      </c>
      <c r="J13" s="2">
        <v>16.88</v>
      </c>
      <c r="K13" s="2">
        <v>9.46</v>
      </c>
      <c r="L13" s="2">
        <v>4.65</v>
      </c>
      <c r="M13" s="2">
        <v>3.33</v>
      </c>
    </row>
    <row r="14" spans="1:13" s="2" customFormat="1" ht="11.25">
      <c r="A14" s="1" t="s">
        <v>0</v>
      </c>
      <c r="B14" s="2">
        <v>3.83</v>
      </c>
      <c r="C14" s="2">
        <v>6.76</v>
      </c>
      <c r="D14" s="2">
        <v>11.17</v>
      </c>
      <c r="E14" s="2">
        <v>16.54</v>
      </c>
      <c r="F14" s="2">
        <v>19.97</v>
      </c>
      <c r="G14" s="2">
        <v>23.78</v>
      </c>
      <c r="H14" s="2">
        <v>25.24</v>
      </c>
      <c r="I14" s="2">
        <v>22.59</v>
      </c>
      <c r="J14" s="2">
        <v>16.88</v>
      </c>
      <c r="K14" s="2">
        <v>9.46</v>
      </c>
      <c r="L14" s="2">
        <v>4.65</v>
      </c>
      <c r="M14" s="2">
        <v>3.33</v>
      </c>
    </row>
    <row r="15" spans="1:13" s="2" customFormat="1" ht="11.25">
      <c r="A15" s="1" t="s">
        <v>0</v>
      </c>
      <c r="B15" s="2">
        <v>3.83</v>
      </c>
      <c r="C15" s="2">
        <v>6.76</v>
      </c>
      <c r="D15" s="2">
        <v>11.17</v>
      </c>
      <c r="E15" s="2">
        <v>16.54</v>
      </c>
      <c r="F15" s="2">
        <v>19.97</v>
      </c>
      <c r="G15" s="2">
        <v>23.78</v>
      </c>
      <c r="H15" s="2">
        <v>25.24</v>
      </c>
      <c r="I15" s="2">
        <v>22.59</v>
      </c>
      <c r="J15" s="2">
        <v>16.88</v>
      </c>
      <c r="K15" s="2">
        <v>9.46</v>
      </c>
      <c r="L15" s="2">
        <v>4.65</v>
      </c>
      <c r="M15" s="2">
        <v>3.33</v>
      </c>
    </row>
    <row r="16" spans="1:13" s="2" customFormat="1" ht="11.25">
      <c r="A16" s="1" t="s">
        <v>0</v>
      </c>
      <c r="B16" s="2">
        <v>3.83</v>
      </c>
      <c r="C16" s="2">
        <v>6.76</v>
      </c>
      <c r="D16" s="2">
        <v>11.17</v>
      </c>
      <c r="E16" s="2">
        <v>16.54</v>
      </c>
      <c r="F16" s="2">
        <v>19.97</v>
      </c>
      <c r="G16" s="2">
        <v>23.78</v>
      </c>
      <c r="H16" s="2">
        <v>25.24</v>
      </c>
      <c r="I16" s="2">
        <v>22.59</v>
      </c>
      <c r="J16" s="2">
        <v>16.88</v>
      </c>
      <c r="K16" s="2">
        <v>9.46</v>
      </c>
      <c r="L16" s="2">
        <v>4.65</v>
      </c>
      <c r="M16" s="2">
        <v>3.33</v>
      </c>
    </row>
    <row r="17" spans="1:13" s="2" customFormat="1" ht="11.25">
      <c r="A17" s="1" t="s">
        <v>0</v>
      </c>
      <c r="B17" s="2">
        <v>3.83</v>
      </c>
      <c r="C17" s="2">
        <v>6.76</v>
      </c>
      <c r="D17" s="2">
        <v>11.17</v>
      </c>
      <c r="E17" s="2">
        <v>16.54</v>
      </c>
      <c r="F17" s="2">
        <v>19.97</v>
      </c>
      <c r="G17" s="2">
        <v>23.78</v>
      </c>
      <c r="H17" s="2">
        <v>25.24</v>
      </c>
      <c r="I17" s="2">
        <v>22.59</v>
      </c>
      <c r="J17" s="2">
        <v>16.88</v>
      </c>
      <c r="K17" s="2">
        <v>9.46</v>
      </c>
      <c r="L17" s="2">
        <v>4.65</v>
      </c>
      <c r="M17" s="2">
        <v>3.33</v>
      </c>
    </row>
    <row r="18" spans="1:13" s="2" customFormat="1" ht="11.25">
      <c r="A18" s="1" t="s">
        <v>0</v>
      </c>
      <c r="B18" s="2">
        <v>3.83</v>
      </c>
      <c r="C18" s="2">
        <v>6.76</v>
      </c>
      <c r="D18" s="2">
        <v>11.17</v>
      </c>
      <c r="E18" s="2">
        <v>16.54</v>
      </c>
      <c r="F18" s="2">
        <v>19.97</v>
      </c>
      <c r="G18" s="2">
        <v>23.78</v>
      </c>
      <c r="H18" s="2">
        <v>25.24</v>
      </c>
      <c r="I18" s="2">
        <v>22.59</v>
      </c>
      <c r="J18" s="2">
        <v>16.88</v>
      </c>
      <c r="K18" s="2">
        <v>9.46</v>
      </c>
      <c r="L18" s="2">
        <v>4.65</v>
      </c>
      <c r="M18" s="2">
        <v>3.33</v>
      </c>
    </row>
    <row r="19" spans="1:13" s="2" customFormat="1" ht="11.25">
      <c r="A19" s="1" t="s">
        <v>0</v>
      </c>
      <c r="B19" s="2">
        <v>3.83</v>
      </c>
      <c r="C19" s="2">
        <v>6.76</v>
      </c>
      <c r="D19" s="2">
        <v>11.17</v>
      </c>
      <c r="E19" s="2">
        <v>16.54</v>
      </c>
      <c r="F19" s="2">
        <v>19.97</v>
      </c>
      <c r="G19" s="2">
        <v>23.78</v>
      </c>
      <c r="H19" s="2">
        <v>25.24</v>
      </c>
      <c r="I19" s="2">
        <v>22.59</v>
      </c>
      <c r="J19" s="2">
        <v>16.88</v>
      </c>
      <c r="K19" s="2">
        <v>9.46</v>
      </c>
      <c r="L19" s="2">
        <v>4.65</v>
      </c>
      <c r="M19" s="2">
        <v>3.33</v>
      </c>
    </row>
    <row r="20" spans="1:13" s="2" customFormat="1" ht="11.25">
      <c r="A20" s="1" t="s">
        <v>0</v>
      </c>
      <c r="B20" s="2">
        <v>3.83</v>
      </c>
      <c r="C20" s="2">
        <v>6.76</v>
      </c>
      <c r="D20" s="2">
        <v>11.17</v>
      </c>
      <c r="E20" s="2">
        <v>16.54</v>
      </c>
      <c r="F20" s="2">
        <v>19.97</v>
      </c>
      <c r="G20" s="2">
        <v>23.78</v>
      </c>
      <c r="H20" s="2">
        <v>25.24</v>
      </c>
      <c r="I20" s="2">
        <v>22.59</v>
      </c>
      <c r="J20" s="2">
        <v>16.88</v>
      </c>
      <c r="K20" s="2">
        <v>9.46</v>
      </c>
      <c r="L20" s="2">
        <v>4.65</v>
      </c>
      <c r="M20" s="2">
        <v>3.33</v>
      </c>
    </row>
    <row r="21" spans="1:13" s="2" customFormat="1" ht="11.25">
      <c r="A21" s="1" t="s">
        <v>0</v>
      </c>
      <c r="B21" s="2">
        <v>3.83</v>
      </c>
      <c r="C21" s="2">
        <v>6.76</v>
      </c>
      <c r="D21" s="2">
        <v>11.17</v>
      </c>
      <c r="E21" s="2">
        <v>16.54</v>
      </c>
      <c r="F21" s="2">
        <v>19.97</v>
      </c>
      <c r="G21" s="2">
        <v>23.78</v>
      </c>
      <c r="H21" s="2">
        <v>25.24</v>
      </c>
      <c r="I21" s="2">
        <v>22.59</v>
      </c>
      <c r="J21" s="2">
        <v>16.88</v>
      </c>
      <c r="K21" s="2">
        <v>9.46</v>
      </c>
      <c r="L21" s="2">
        <v>4.65</v>
      </c>
      <c r="M21" s="2">
        <v>3.33</v>
      </c>
    </row>
    <row r="22" spans="1:13" s="2" customFormat="1" ht="11.25">
      <c r="A22" s="1" t="s">
        <v>0</v>
      </c>
      <c r="B22" s="2">
        <v>3.83</v>
      </c>
      <c r="C22" s="2">
        <v>6.76</v>
      </c>
      <c r="D22" s="2">
        <v>11.17</v>
      </c>
      <c r="E22" s="2">
        <v>16.54</v>
      </c>
      <c r="F22" s="2">
        <v>19.97</v>
      </c>
      <c r="G22" s="2">
        <v>23.78</v>
      </c>
      <c r="H22" s="2">
        <v>25.24</v>
      </c>
      <c r="I22" s="2">
        <v>22.59</v>
      </c>
      <c r="J22" s="2">
        <v>16.88</v>
      </c>
      <c r="K22" s="2">
        <v>9.46</v>
      </c>
      <c r="L22" s="2">
        <v>4.65</v>
      </c>
      <c r="M22" s="2">
        <v>3.33</v>
      </c>
    </row>
    <row r="23" spans="1:13" s="2" customFormat="1" ht="11.25">
      <c r="A23" s="1" t="s">
        <v>0</v>
      </c>
      <c r="B23" s="2">
        <v>3.83</v>
      </c>
      <c r="C23" s="2">
        <v>6.76</v>
      </c>
      <c r="D23" s="2">
        <v>11.17</v>
      </c>
      <c r="E23" s="2">
        <v>16.54</v>
      </c>
      <c r="F23" s="2">
        <v>19.97</v>
      </c>
      <c r="G23" s="2">
        <v>23.78</v>
      </c>
      <c r="H23" s="2">
        <v>25.24</v>
      </c>
      <c r="I23" s="2">
        <v>22.59</v>
      </c>
      <c r="J23" s="2">
        <v>16.88</v>
      </c>
      <c r="K23" s="2">
        <v>9.46</v>
      </c>
      <c r="L23" s="2">
        <v>4.65</v>
      </c>
      <c r="M23" s="2">
        <v>3.33</v>
      </c>
    </row>
    <row r="24" spans="1:13" s="2" customFormat="1" ht="11.25">
      <c r="A24" s="1" t="s">
        <v>0</v>
      </c>
      <c r="B24" s="2">
        <v>3.83</v>
      </c>
      <c r="C24" s="2">
        <v>6.76</v>
      </c>
      <c r="D24" s="2">
        <v>11.17</v>
      </c>
      <c r="E24" s="2">
        <v>16.54</v>
      </c>
      <c r="F24" s="2">
        <v>19.97</v>
      </c>
      <c r="G24" s="2">
        <v>23.78</v>
      </c>
      <c r="H24" s="2">
        <v>25.24</v>
      </c>
      <c r="I24" s="2">
        <v>22.59</v>
      </c>
      <c r="J24" s="2">
        <v>16.88</v>
      </c>
      <c r="K24" s="2">
        <v>9.46</v>
      </c>
      <c r="L24" s="2">
        <v>4.65</v>
      </c>
      <c r="M24" s="2">
        <v>3.33</v>
      </c>
    </row>
    <row r="25" spans="1:13" s="2" customFormat="1" ht="11.25">
      <c r="A25" s="1" t="s">
        <v>0</v>
      </c>
      <c r="B25" s="2">
        <v>3.83</v>
      </c>
      <c r="C25" s="2">
        <v>6.76</v>
      </c>
      <c r="D25" s="2">
        <v>11.17</v>
      </c>
      <c r="E25" s="2">
        <v>16.54</v>
      </c>
      <c r="F25" s="2">
        <v>19.97</v>
      </c>
      <c r="G25" s="2">
        <v>23.78</v>
      </c>
      <c r="H25" s="2">
        <v>25.24</v>
      </c>
      <c r="I25" s="2">
        <v>22.59</v>
      </c>
      <c r="J25" s="2">
        <v>16.88</v>
      </c>
      <c r="K25" s="2">
        <v>9.46</v>
      </c>
      <c r="L25" s="2">
        <v>4.65</v>
      </c>
      <c r="M25" s="2">
        <v>3.33</v>
      </c>
    </row>
    <row r="26" spans="1:13" s="2" customFormat="1" ht="11.25">
      <c r="A26" s="1" t="s">
        <v>0</v>
      </c>
      <c r="B26" s="2">
        <v>3.83</v>
      </c>
      <c r="C26" s="2">
        <v>6.76</v>
      </c>
      <c r="D26" s="2">
        <v>11.17</v>
      </c>
      <c r="E26" s="2">
        <v>16.54</v>
      </c>
      <c r="F26" s="2">
        <v>19.97</v>
      </c>
      <c r="G26" s="2">
        <v>23.78</v>
      </c>
      <c r="H26" s="2">
        <v>25.24</v>
      </c>
      <c r="I26" s="2">
        <v>22.59</v>
      </c>
      <c r="J26" s="2">
        <v>16.88</v>
      </c>
      <c r="K26" s="2">
        <v>9.46</v>
      </c>
      <c r="L26" s="2">
        <v>4.65</v>
      </c>
      <c r="M26" s="2">
        <v>3.33</v>
      </c>
    </row>
    <row r="27" spans="1:13" s="2" customFormat="1" ht="11.25">
      <c r="A27" s="1" t="s">
        <v>0</v>
      </c>
      <c r="B27" s="2">
        <v>3.83</v>
      </c>
      <c r="C27" s="2">
        <v>6.76</v>
      </c>
      <c r="D27" s="2">
        <v>11.17</v>
      </c>
      <c r="E27" s="2">
        <v>16.54</v>
      </c>
      <c r="F27" s="2">
        <v>19.97</v>
      </c>
      <c r="G27" s="2">
        <v>23.78</v>
      </c>
      <c r="H27" s="2">
        <v>25.24</v>
      </c>
      <c r="I27" s="2">
        <v>22.59</v>
      </c>
      <c r="J27" s="2">
        <v>16.88</v>
      </c>
      <c r="K27" s="2">
        <v>9.46</v>
      </c>
      <c r="L27" s="2">
        <v>4.65</v>
      </c>
      <c r="M27" s="2">
        <v>3.33</v>
      </c>
    </row>
    <row r="28" spans="1:13" s="2" customFormat="1" ht="11.25">
      <c r="A28" s="1" t="s">
        <v>0</v>
      </c>
      <c r="B28" s="2">
        <v>3.83</v>
      </c>
      <c r="C28" s="2">
        <v>6.76</v>
      </c>
      <c r="D28" s="2">
        <v>11.17</v>
      </c>
      <c r="E28" s="2">
        <v>16.54</v>
      </c>
      <c r="F28" s="2">
        <v>19.97</v>
      </c>
      <c r="G28" s="2">
        <v>23.78</v>
      </c>
      <c r="H28" s="2">
        <v>25.24</v>
      </c>
      <c r="I28" s="2">
        <v>22.59</v>
      </c>
      <c r="J28" s="2">
        <v>16.88</v>
      </c>
      <c r="K28" s="2">
        <v>9.46</v>
      </c>
      <c r="L28" s="2">
        <v>4.65</v>
      </c>
      <c r="M28" s="2">
        <v>3.33</v>
      </c>
    </row>
    <row r="29" spans="1:13" s="2" customFormat="1" ht="11.25">
      <c r="A29" s="1" t="s">
        <v>0</v>
      </c>
      <c r="B29" s="2">
        <v>3.83</v>
      </c>
      <c r="C29" s="2">
        <v>6.76</v>
      </c>
      <c r="D29" s="2">
        <v>11.17</v>
      </c>
      <c r="E29" s="2">
        <v>16.54</v>
      </c>
      <c r="F29" s="2">
        <v>19.97</v>
      </c>
      <c r="G29" s="2">
        <v>23.78</v>
      </c>
      <c r="H29" s="2">
        <v>25.24</v>
      </c>
      <c r="I29" s="2">
        <v>22.59</v>
      </c>
      <c r="J29" s="2">
        <v>16.88</v>
      </c>
      <c r="K29" s="2">
        <v>9.46</v>
      </c>
      <c r="L29" s="2">
        <v>4.65</v>
      </c>
      <c r="M29" s="2">
        <v>3.33</v>
      </c>
    </row>
    <row r="30" spans="1:13" s="2" customFormat="1" ht="11.25">
      <c r="A30" s="1" t="s">
        <v>0</v>
      </c>
      <c r="B30" s="2">
        <v>3.83</v>
      </c>
      <c r="C30" s="2">
        <v>6.76</v>
      </c>
      <c r="D30" s="2">
        <v>11.17</v>
      </c>
      <c r="E30" s="2">
        <v>16.54</v>
      </c>
      <c r="F30" s="2">
        <v>19.97</v>
      </c>
      <c r="G30" s="2">
        <v>23.78</v>
      </c>
      <c r="H30" s="2">
        <v>25.24</v>
      </c>
      <c r="I30" s="2">
        <v>22.59</v>
      </c>
      <c r="J30" s="2">
        <v>16.88</v>
      </c>
      <c r="K30" s="2">
        <v>9.46</v>
      </c>
      <c r="L30" s="2">
        <v>4.65</v>
      </c>
      <c r="M30" s="2">
        <v>3.33</v>
      </c>
    </row>
    <row r="31" spans="1:13" s="2" customFormat="1" ht="11.25">
      <c r="A31" s="1" t="s">
        <v>0</v>
      </c>
      <c r="B31" s="2">
        <v>3.83</v>
      </c>
      <c r="C31" s="2">
        <v>6.76</v>
      </c>
      <c r="D31" s="2">
        <v>11.17</v>
      </c>
      <c r="E31" s="2">
        <v>16.54</v>
      </c>
      <c r="F31" s="2">
        <v>19.97</v>
      </c>
      <c r="G31" s="2">
        <v>23.78</v>
      </c>
      <c r="H31" s="2">
        <v>25.24</v>
      </c>
      <c r="I31" s="2">
        <v>22.59</v>
      </c>
      <c r="J31" s="2">
        <v>16.88</v>
      </c>
      <c r="K31" s="2">
        <v>9.46</v>
      </c>
      <c r="L31" s="2">
        <v>4.65</v>
      </c>
      <c r="M31" s="2">
        <v>3.33</v>
      </c>
    </row>
    <row r="32" spans="1:13" s="2" customFormat="1" ht="11.25">
      <c r="A32" s="1" t="s">
        <v>0</v>
      </c>
      <c r="B32" s="2">
        <v>3.83</v>
      </c>
      <c r="C32" s="2">
        <v>6.76</v>
      </c>
      <c r="D32" s="2">
        <v>11.17</v>
      </c>
      <c r="E32" s="2">
        <v>16.54</v>
      </c>
      <c r="F32" s="2">
        <v>19.97</v>
      </c>
      <c r="G32" s="2">
        <v>23.78</v>
      </c>
      <c r="H32" s="2">
        <v>25.24</v>
      </c>
      <c r="I32" s="2">
        <v>22.59</v>
      </c>
      <c r="J32" s="2">
        <v>16.88</v>
      </c>
      <c r="K32" s="2">
        <v>9.46</v>
      </c>
      <c r="L32" s="2">
        <v>4.65</v>
      </c>
      <c r="M32" s="2">
        <v>3.33</v>
      </c>
    </row>
    <row r="33" spans="1:13" s="2" customFormat="1" ht="11.25">
      <c r="A33" s="1" t="s">
        <v>0</v>
      </c>
      <c r="B33" s="2">
        <v>3.83</v>
      </c>
      <c r="C33" s="2">
        <v>6.76</v>
      </c>
      <c r="D33" s="2">
        <v>11.17</v>
      </c>
      <c r="E33" s="2">
        <v>16.54</v>
      </c>
      <c r="F33" s="2">
        <v>19.97</v>
      </c>
      <c r="G33" s="2">
        <v>23.78</v>
      </c>
      <c r="H33" s="2">
        <v>25.24</v>
      </c>
      <c r="I33" s="2">
        <v>22.59</v>
      </c>
      <c r="J33" s="2">
        <v>16.88</v>
      </c>
      <c r="K33" s="2">
        <v>9.46</v>
      </c>
      <c r="L33" s="2">
        <v>4.65</v>
      </c>
      <c r="M33" s="2">
        <v>3.33</v>
      </c>
    </row>
    <row r="34" spans="1:13" s="2" customFormat="1" ht="11.25">
      <c r="A34" s="1" t="s">
        <v>0</v>
      </c>
      <c r="B34" s="2">
        <v>3.83</v>
      </c>
      <c r="C34" s="2">
        <v>6.76</v>
      </c>
      <c r="D34" s="2">
        <v>11.17</v>
      </c>
      <c r="E34" s="2">
        <v>16.54</v>
      </c>
      <c r="F34" s="2">
        <v>19.97</v>
      </c>
      <c r="G34" s="2">
        <v>23.78</v>
      </c>
      <c r="H34" s="2">
        <v>25.24</v>
      </c>
      <c r="I34" s="2">
        <v>22.59</v>
      </c>
      <c r="J34" s="2">
        <v>16.88</v>
      </c>
      <c r="K34" s="2">
        <v>9.46</v>
      </c>
      <c r="L34" s="2">
        <v>4.65</v>
      </c>
      <c r="M34" s="2">
        <v>3.33</v>
      </c>
    </row>
    <row r="35" spans="1:13" s="2" customFormat="1" ht="11.25">
      <c r="A35" s="1" t="s">
        <v>0</v>
      </c>
      <c r="B35" s="2">
        <v>3.83</v>
      </c>
      <c r="C35" s="2">
        <v>6.76</v>
      </c>
      <c r="D35" s="2">
        <v>11.17</v>
      </c>
      <c r="E35" s="2">
        <v>16.54</v>
      </c>
      <c r="F35" s="2">
        <v>19.97</v>
      </c>
      <c r="G35" s="2">
        <v>23.78</v>
      </c>
      <c r="H35" s="2">
        <v>25.24</v>
      </c>
      <c r="I35" s="2">
        <v>22.59</v>
      </c>
      <c r="J35" s="2">
        <v>16.88</v>
      </c>
      <c r="K35" s="2">
        <v>9.46</v>
      </c>
      <c r="L35" s="2">
        <v>4.65</v>
      </c>
      <c r="M35" s="2">
        <v>3.33</v>
      </c>
    </row>
    <row r="36" spans="1:13" s="2" customFormat="1" ht="11.25">
      <c r="A36" s="1" t="s">
        <v>0</v>
      </c>
      <c r="B36" s="2">
        <v>3.83</v>
      </c>
      <c r="C36" s="2">
        <v>6.76</v>
      </c>
      <c r="D36" s="2">
        <v>11.17</v>
      </c>
      <c r="E36" s="2">
        <v>16.54</v>
      </c>
      <c r="F36" s="2">
        <v>19.97</v>
      </c>
      <c r="G36" s="2">
        <v>23.78</v>
      </c>
      <c r="H36" s="2">
        <v>25.24</v>
      </c>
      <c r="I36" s="2">
        <v>22.59</v>
      </c>
      <c r="J36" s="2">
        <v>16.88</v>
      </c>
      <c r="K36" s="2">
        <v>9.46</v>
      </c>
      <c r="L36" s="2">
        <v>4.65</v>
      </c>
      <c r="M36" s="2">
        <v>3.33</v>
      </c>
    </row>
    <row r="37" spans="1:13" s="2" customFormat="1" ht="11.25">
      <c r="A37" s="1" t="s">
        <v>0</v>
      </c>
      <c r="B37" s="2">
        <v>3.83</v>
      </c>
      <c r="C37" s="2">
        <v>6.76</v>
      </c>
      <c r="D37" s="2">
        <v>11.17</v>
      </c>
      <c r="E37" s="2">
        <v>16.54</v>
      </c>
      <c r="F37" s="2">
        <v>19.97</v>
      </c>
      <c r="G37" s="2">
        <v>23.78</v>
      </c>
      <c r="H37" s="2">
        <v>25.24</v>
      </c>
      <c r="I37" s="2">
        <v>22.59</v>
      </c>
      <c r="J37" s="2">
        <v>16.88</v>
      </c>
      <c r="K37" s="2">
        <v>9.46</v>
      </c>
      <c r="L37" s="2">
        <v>4.65</v>
      </c>
      <c r="M37" s="2">
        <v>3.33</v>
      </c>
    </row>
    <row r="38" spans="1:13" s="2" customFormat="1" ht="11.25">
      <c r="A38" s="1" t="s">
        <v>0</v>
      </c>
      <c r="B38" s="2">
        <v>3.83</v>
      </c>
      <c r="C38" s="2">
        <v>6.76</v>
      </c>
      <c r="D38" s="2">
        <v>11.17</v>
      </c>
      <c r="E38" s="2">
        <v>16.54</v>
      </c>
      <c r="F38" s="2">
        <v>19.97</v>
      </c>
      <c r="G38" s="2">
        <v>23.78</v>
      </c>
      <c r="H38" s="2">
        <v>25.24</v>
      </c>
      <c r="I38" s="2">
        <v>22.59</v>
      </c>
      <c r="J38" s="2">
        <v>16.88</v>
      </c>
      <c r="K38" s="2">
        <v>9.46</v>
      </c>
      <c r="L38" s="2">
        <v>4.65</v>
      </c>
      <c r="M38" s="2">
        <v>3.33</v>
      </c>
    </row>
    <row r="39" spans="1:13" s="2" customFormat="1" ht="11.25">
      <c r="A39" s="1" t="s">
        <v>0</v>
      </c>
      <c r="B39" s="2">
        <v>3.83</v>
      </c>
      <c r="C39" s="2">
        <v>6.76</v>
      </c>
      <c r="D39" s="2">
        <v>11.17</v>
      </c>
      <c r="E39" s="2">
        <v>16.54</v>
      </c>
      <c r="F39" s="2">
        <v>19.97</v>
      </c>
      <c r="G39" s="2">
        <v>23.78</v>
      </c>
      <c r="H39" s="2">
        <v>25.24</v>
      </c>
      <c r="I39" s="2">
        <v>22.59</v>
      </c>
      <c r="J39" s="2">
        <v>16.88</v>
      </c>
      <c r="K39" s="2">
        <v>9.46</v>
      </c>
      <c r="L39" s="2">
        <v>4.65</v>
      </c>
      <c r="M39" s="2">
        <v>3.33</v>
      </c>
    </row>
    <row r="40" spans="1:13" s="2" customFormat="1" ht="11.25">
      <c r="A40" s="1" t="s">
        <v>0</v>
      </c>
      <c r="B40" s="2">
        <v>3.83</v>
      </c>
      <c r="C40" s="2">
        <v>6.76</v>
      </c>
      <c r="D40" s="2">
        <v>11.17</v>
      </c>
      <c r="E40" s="2">
        <v>16.54</v>
      </c>
      <c r="F40" s="2">
        <v>19.97</v>
      </c>
      <c r="G40" s="2">
        <v>23.78</v>
      </c>
      <c r="H40" s="2">
        <v>25.24</v>
      </c>
      <c r="I40" s="2">
        <v>22.59</v>
      </c>
      <c r="J40" s="2">
        <v>16.88</v>
      </c>
      <c r="K40" s="2">
        <v>9.46</v>
      </c>
      <c r="L40" s="2">
        <v>4.65</v>
      </c>
      <c r="M40" s="2">
        <v>3.33</v>
      </c>
    </row>
    <row r="41" spans="1:13" s="2" customFormat="1" ht="11.25">
      <c r="A41" s="1" t="s">
        <v>0</v>
      </c>
      <c r="B41" s="2">
        <v>3.83</v>
      </c>
      <c r="C41" s="2">
        <v>6.76</v>
      </c>
      <c r="D41" s="2">
        <v>11.17</v>
      </c>
      <c r="E41" s="2">
        <v>16.54</v>
      </c>
      <c r="F41" s="2">
        <v>19.97</v>
      </c>
      <c r="G41" s="2">
        <v>23.78</v>
      </c>
      <c r="H41" s="2">
        <v>25.24</v>
      </c>
      <c r="I41" s="2">
        <v>22.59</v>
      </c>
      <c r="J41" s="2">
        <v>16.88</v>
      </c>
      <c r="K41" s="2">
        <v>9.46</v>
      </c>
      <c r="L41" s="2">
        <v>4.65</v>
      </c>
      <c r="M41" s="2">
        <v>3.33</v>
      </c>
    </row>
    <row r="42" spans="1:13" s="2" customFormat="1" ht="11.25">
      <c r="A42" s="1" t="s">
        <v>0</v>
      </c>
      <c r="B42" s="2">
        <v>3.83</v>
      </c>
      <c r="C42" s="2">
        <v>6.76</v>
      </c>
      <c r="D42" s="2">
        <v>11.17</v>
      </c>
      <c r="E42" s="2">
        <v>16.54</v>
      </c>
      <c r="F42" s="2">
        <v>19.97</v>
      </c>
      <c r="G42" s="2">
        <v>23.78</v>
      </c>
      <c r="H42" s="2">
        <v>25.24</v>
      </c>
      <c r="I42" s="2">
        <v>22.59</v>
      </c>
      <c r="J42" s="2">
        <v>16.88</v>
      </c>
      <c r="K42" s="2">
        <v>9.46</v>
      </c>
      <c r="L42" s="2">
        <v>4.65</v>
      </c>
      <c r="M42" s="2">
        <v>3.33</v>
      </c>
    </row>
    <row r="43" spans="1:13" s="2" customFormat="1" ht="11.25">
      <c r="A43" s="1" t="s">
        <v>0</v>
      </c>
      <c r="B43" s="2">
        <v>3.83</v>
      </c>
      <c r="C43" s="2">
        <v>6.76</v>
      </c>
      <c r="D43" s="2">
        <v>11.17</v>
      </c>
      <c r="E43" s="2">
        <v>16.54</v>
      </c>
      <c r="F43" s="2">
        <v>19.97</v>
      </c>
      <c r="G43" s="2">
        <v>23.78</v>
      </c>
      <c r="H43" s="2">
        <v>25.24</v>
      </c>
      <c r="I43" s="2">
        <v>22.59</v>
      </c>
      <c r="J43" s="2">
        <v>16.88</v>
      </c>
      <c r="K43" s="2">
        <v>9.46</v>
      </c>
      <c r="L43" s="2">
        <v>4.65</v>
      </c>
      <c r="M43" s="2">
        <v>3.33</v>
      </c>
    </row>
    <row r="44" spans="1:13" s="2" customFormat="1" ht="11.25">
      <c r="A44" s="1" t="s">
        <v>0</v>
      </c>
      <c r="B44" s="2">
        <v>3.83</v>
      </c>
      <c r="C44" s="2">
        <v>6.76</v>
      </c>
      <c r="D44" s="2">
        <v>11.17</v>
      </c>
      <c r="E44" s="2">
        <v>16.54</v>
      </c>
      <c r="F44" s="2">
        <v>19.97</v>
      </c>
      <c r="G44" s="2">
        <v>23.78</v>
      </c>
      <c r="H44" s="2">
        <v>25.24</v>
      </c>
      <c r="I44" s="2">
        <v>22.59</v>
      </c>
      <c r="J44" s="2">
        <v>16.88</v>
      </c>
      <c r="K44" s="2">
        <v>9.46</v>
      </c>
      <c r="L44" s="2">
        <v>4.65</v>
      </c>
      <c r="M44" s="2">
        <v>3.33</v>
      </c>
    </row>
    <row r="45" spans="1:13" s="2" customFormat="1" ht="11.25">
      <c r="A45" s="1" t="s">
        <v>0</v>
      </c>
      <c r="B45" s="2">
        <v>3.83</v>
      </c>
      <c r="C45" s="2">
        <v>6.76</v>
      </c>
      <c r="D45" s="2">
        <v>11.17</v>
      </c>
      <c r="E45" s="2">
        <v>16.54</v>
      </c>
      <c r="F45" s="2">
        <v>19.97</v>
      </c>
      <c r="G45" s="2">
        <v>23.78</v>
      </c>
      <c r="H45" s="2">
        <v>25.24</v>
      </c>
      <c r="I45" s="2">
        <v>22.59</v>
      </c>
      <c r="J45" s="2">
        <v>16.88</v>
      </c>
      <c r="K45" s="2">
        <v>9.46</v>
      </c>
      <c r="L45" s="2">
        <v>4.65</v>
      </c>
      <c r="M45" s="2">
        <v>3.33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3" sqref="G3"/>
    </sheetView>
  </sheetViews>
  <sheetFormatPr defaultColWidth="9.140625" defaultRowHeight="12.75"/>
  <cols>
    <col min="1" max="2" width="11.57421875" style="6" customWidth="1"/>
    <col min="3" max="4" width="9.140625" style="11" customWidth="1"/>
    <col min="5" max="5" width="7.28125" style="11" customWidth="1"/>
    <col min="6" max="6" width="12.7109375" style="11" customWidth="1"/>
    <col min="7" max="7" width="10.57421875" style="11" customWidth="1"/>
    <col min="8" max="8" width="9.8515625" style="11" customWidth="1"/>
    <col min="9" max="9" width="18.57421875" style="2" customWidth="1"/>
    <col min="10" max="16384" width="9.140625" style="2" customWidth="1"/>
  </cols>
  <sheetData>
    <row r="1" spans="1:8" s="4" customFormat="1" ht="15.75">
      <c r="A1" s="3" t="s">
        <v>128</v>
      </c>
      <c r="B1" s="8"/>
      <c r="C1" s="9"/>
      <c r="D1" s="9"/>
      <c r="E1" s="9"/>
      <c r="F1" s="9"/>
      <c r="G1" s="9"/>
      <c r="H1" s="9"/>
    </row>
    <row r="2" spans="1:8" s="1" customFormat="1" ht="11.25">
      <c r="A2" s="6" t="s">
        <v>119</v>
      </c>
      <c r="B2" s="6"/>
      <c r="C2" s="6"/>
      <c r="D2" s="6"/>
      <c r="E2" s="6"/>
      <c r="F2" s="6"/>
      <c r="G2" s="6"/>
      <c r="H2" s="6"/>
    </row>
    <row r="3" spans="1:8" s="1" customFormat="1" ht="11.25">
      <c r="A3" s="6"/>
      <c r="B3" s="6" t="s">
        <v>122</v>
      </c>
      <c r="C3" s="6" t="s">
        <v>120</v>
      </c>
      <c r="D3" s="6" t="s">
        <v>121</v>
      </c>
      <c r="E3" s="6"/>
      <c r="F3" s="6"/>
      <c r="G3" s="6"/>
      <c r="H3" s="6"/>
    </row>
    <row r="4" spans="1:14" ht="11.25">
      <c r="A4" s="6" t="s">
        <v>86</v>
      </c>
      <c r="B4" s="11">
        <v>442</v>
      </c>
      <c r="C4" s="12">
        <v>2</v>
      </c>
      <c r="D4" s="12">
        <v>236</v>
      </c>
      <c r="E4" s="10"/>
      <c r="F4" s="10"/>
      <c r="G4" s="10"/>
      <c r="H4" s="10"/>
      <c r="I4" s="7"/>
      <c r="J4" s="7"/>
      <c r="K4" s="7"/>
      <c r="L4" s="7"/>
      <c r="M4" s="7"/>
      <c r="N4" s="7"/>
    </row>
    <row r="5" spans="1:14" ht="11.25">
      <c r="A5" s="6" t="s">
        <v>87</v>
      </c>
      <c r="B5" s="11">
        <v>473</v>
      </c>
      <c r="C5" s="12">
        <v>20</v>
      </c>
      <c r="D5" s="12">
        <v>340</v>
      </c>
      <c r="E5" s="10"/>
      <c r="F5" s="10"/>
      <c r="G5" s="10"/>
      <c r="H5" s="10"/>
      <c r="I5" s="7"/>
      <c r="J5" s="7"/>
      <c r="K5" s="7"/>
      <c r="L5" s="7"/>
      <c r="M5" s="7"/>
      <c r="N5" s="7"/>
    </row>
    <row r="6" spans="1:14" ht="11.25">
      <c r="A6" s="6" t="s">
        <v>88</v>
      </c>
      <c r="B6" s="11">
        <v>1023</v>
      </c>
      <c r="C6" s="12">
        <v>13</v>
      </c>
      <c r="D6" s="12">
        <v>256</v>
      </c>
      <c r="E6" s="10"/>
      <c r="F6" s="10"/>
      <c r="G6" s="10"/>
      <c r="H6" s="10"/>
      <c r="I6" s="7"/>
      <c r="J6" s="7"/>
      <c r="K6" s="7"/>
      <c r="L6" s="7"/>
      <c r="M6" s="7"/>
      <c r="N6" s="7"/>
    </row>
    <row r="7" spans="1:14" ht="11.25">
      <c r="A7" s="6" t="s">
        <v>89</v>
      </c>
      <c r="B7" s="11">
        <v>1278</v>
      </c>
      <c r="C7" s="12">
        <v>17</v>
      </c>
      <c r="D7" s="12">
        <v>171</v>
      </c>
      <c r="E7" s="10"/>
      <c r="F7" s="10"/>
      <c r="G7" s="10"/>
      <c r="H7" s="10"/>
      <c r="I7" s="7"/>
      <c r="J7" s="7"/>
      <c r="K7" s="7"/>
      <c r="L7" s="7"/>
      <c r="M7" s="7"/>
      <c r="N7" s="7"/>
    </row>
    <row r="8" spans="1:14" ht="11.25">
      <c r="A8" s="6" t="s">
        <v>90</v>
      </c>
      <c r="B8" s="11">
        <v>1292</v>
      </c>
      <c r="C8" s="12">
        <v>11</v>
      </c>
      <c r="D8" s="12">
        <v>84</v>
      </c>
      <c r="E8" s="10"/>
      <c r="F8" s="10"/>
      <c r="G8" s="10"/>
      <c r="H8" s="10"/>
      <c r="I8" s="7"/>
      <c r="J8" s="7"/>
      <c r="K8" s="7"/>
      <c r="L8" s="7"/>
      <c r="M8" s="7"/>
      <c r="N8" s="7"/>
    </row>
    <row r="9" spans="1:14" ht="11.25">
      <c r="A9" s="6" t="s">
        <v>91</v>
      </c>
      <c r="B9" s="11">
        <v>912</v>
      </c>
      <c r="C9" s="12">
        <v>17</v>
      </c>
      <c r="D9" s="12">
        <v>171</v>
      </c>
      <c r="E9" s="10"/>
      <c r="F9" s="10"/>
      <c r="G9" s="10"/>
      <c r="H9" s="10"/>
      <c r="I9" s="7"/>
      <c r="J9" s="7"/>
      <c r="K9" s="7"/>
      <c r="L9" s="7"/>
      <c r="M9" s="7"/>
      <c r="N9" s="7"/>
    </row>
    <row r="10" spans="1:14" ht="11.25">
      <c r="A10" s="6" t="s">
        <v>92</v>
      </c>
      <c r="B10" s="11">
        <v>489</v>
      </c>
      <c r="C10" s="12">
        <v>32</v>
      </c>
      <c r="D10" s="12">
        <v>253</v>
      </c>
      <c r="E10" s="10"/>
      <c r="F10" s="10"/>
      <c r="G10" s="10"/>
      <c r="H10" s="10"/>
      <c r="I10" s="7"/>
      <c r="J10" s="7"/>
      <c r="K10" s="7"/>
      <c r="L10" s="7"/>
      <c r="M10" s="7"/>
      <c r="N10" s="7"/>
    </row>
    <row r="11" spans="1:14" ht="11.25">
      <c r="A11" s="6" t="s">
        <v>93</v>
      </c>
      <c r="B11" s="11">
        <v>475</v>
      </c>
      <c r="C11" s="12">
        <v>18</v>
      </c>
      <c r="D11" s="12">
        <v>294</v>
      </c>
      <c r="E11" s="10"/>
      <c r="F11" s="10"/>
      <c r="G11" s="10"/>
      <c r="H11" s="10"/>
      <c r="I11" s="7"/>
      <c r="J11" s="7"/>
      <c r="K11" s="7"/>
      <c r="L11" s="7"/>
      <c r="M11" s="7"/>
      <c r="N11" s="7"/>
    </row>
    <row r="12" spans="1:14" ht="11.25">
      <c r="A12" s="6" t="s">
        <v>94</v>
      </c>
      <c r="B12" s="11">
        <v>957</v>
      </c>
      <c r="C12" s="12">
        <v>8</v>
      </c>
      <c r="D12" s="12">
        <v>285</v>
      </c>
      <c r="E12" s="10"/>
      <c r="F12" s="10"/>
      <c r="G12" s="10"/>
      <c r="H12" s="10"/>
      <c r="I12" s="7"/>
      <c r="J12" s="7"/>
      <c r="K12" s="7"/>
      <c r="L12" s="7"/>
      <c r="M12" s="7"/>
      <c r="N12" s="7"/>
    </row>
    <row r="13" spans="1:14" ht="11.25">
      <c r="A13" s="6" t="s">
        <v>95</v>
      </c>
      <c r="B13" s="11">
        <v>1307</v>
      </c>
      <c r="C13" s="12">
        <v>20</v>
      </c>
      <c r="D13" s="12">
        <v>284</v>
      </c>
      <c r="E13" s="10"/>
      <c r="F13" s="10"/>
      <c r="G13" s="10"/>
      <c r="H13" s="10"/>
      <c r="I13" s="7"/>
      <c r="J13" s="7"/>
      <c r="K13" s="7"/>
      <c r="L13" s="7"/>
      <c r="M13" s="7"/>
      <c r="N13" s="7"/>
    </row>
    <row r="14" spans="1:14" ht="11.25">
      <c r="A14" s="6" t="s">
        <v>96</v>
      </c>
      <c r="B14" s="11">
        <v>905</v>
      </c>
      <c r="C14" s="12">
        <v>2</v>
      </c>
      <c r="D14" s="12">
        <v>342</v>
      </c>
      <c r="E14" s="10"/>
      <c r="F14" s="10"/>
      <c r="G14" s="10"/>
      <c r="H14" s="10"/>
      <c r="I14" s="7"/>
      <c r="J14" s="7"/>
      <c r="K14" s="7"/>
      <c r="L14" s="7"/>
      <c r="M14" s="7"/>
      <c r="N14" s="7"/>
    </row>
    <row r="15" spans="1:14" ht="11.25">
      <c r="A15" s="6" t="s">
        <v>97</v>
      </c>
      <c r="B15" s="11">
        <v>517</v>
      </c>
      <c r="C15" s="12">
        <v>27</v>
      </c>
      <c r="D15" s="12">
        <v>329</v>
      </c>
      <c r="E15" s="10"/>
      <c r="F15" s="10"/>
      <c r="G15" s="10"/>
      <c r="H15" s="10"/>
      <c r="I15" s="7"/>
      <c r="J15" s="7"/>
      <c r="K15" s="7"/>
      <c r="L15" s="7"/>
      <c r="M15" s="7"/>
      <c r="N15" s="7"/>
    </row>
    <row r="16" spans="1:14" ht="11.25">
      <c r="A16" s="6" t="s">
        <v>98</v>
      </c>
      <c r="B16" s="11">
        <v>611</v>
      </c>
      <c r="C16" s="12">
        <v>10</v>
      </c>
      <c r="D16" s="12">
        <v>189</v>
      </c>
      <c r="E16" s="10"/>
      <c r="F16" s="10"/>
      <c r="G16" s="10"/>
      <c r="H16" s="10"/>
      <c r="I16" s="7"/>
      <c r="J16" s="7"/>
      <c r="K16" s="7"/>
      <c r="L16" s="7"/>
      <c r="M16" s="7"/>
      <c r="N16" s="7"/>
    </row>
    <row r="17" spans="1:14" ht="11.25">
      <c r="A17" s="6" t="s">
        <v>99</v>
      </c>
      <c r="B17" s="11">
        <v>1013</v>
      </c>
      <c r="C17" s="12">
        <v>15</v>
      </c>
      <c r="D17" s="12">
        <v>230</v>
      </c>
      <c r="E17" s="10"/>
      <c r="F17" s="10"/>
      <c r="G17" s="10"/>
      <c r="H17" s="10"/>
      <c r="I17" s="7"/>
      <c r="J17" s="7"/>
      <c r="K17" s="7"/>
      <c r="L17" s="7"/>
      <c r="M17" s="7"/>
      <c r="N17" s="7"/>
    </row>
    <row r="18" spans="1:14" ht="11.25">
      <c r="A18" s="6" t="s">
        <v>100</v>
      </c>
      <c r="B18" s="11">
        <v>744</v>
      </c>
      <c r="C18" s="12">
        <v>33</v>
      </c>
      <c r="D18" s="12">
        <v>336</v>
      </c>
      <c r="E18" s="10"/>
      <c r="F18" s="10"/>
      <c r="G18" s="10"/>
      <c r="H18" s="10"/>
      <c r="I18" s="7"/>
      <c r="J18" s="7"/>
      <c r="K18" s="7"/>
      <c r="L18" s="7"/>
      <c r="M18" s="7"/>
      <c r="N18" s="7"/>
    </row>
    <row r="19" spans="1:14" ht="11.25">
      <c r="A19" s="6" t="s">
        <v>101</v>
      </c>
      <c r="B19" s="11">
        <v>686</v>
      </c>
      <c r="C19" s="12">
        <v>26</v>
      </c>
      <c r="D19" s="12">
        <v>240</v>
      </c>
      <c r="E19" s="10"/>
      <c r="F19" s="10"/>
      <c r="G19" s="10"/>
      <c r="H19" s="10"/>
      <c r="I19" s="7"/>
      <c r="J19" s="7"/>
      <c r="K19" s="7"/>
      <c r="L19" s="7"/>
      <c r="M19" s="7"/>
      <c r="N19" s="7"/>
    </row>
    <row r="20" spans="1:14" ht="11.25">
      <c r="A20" s="6" t="s">
        <v>102</v>
      </c>
      <c r="B20" s="11">
        <v>518</v>
      </c>
      <c r="C20" s="12">
        <v>15</v>
      </c>
      <c r="D20" s="12">
        <v>352</v>
      </c>
      <c r="E20" s="10"/>
      <c r="F20" s="10"/>
      <c r="G20" s="10"/>
      <c r="H20" s="10"/>
      <c r="I20" s="7"/>
      <c r="J20" s="7"/>
      <c r="K20" s="7"/>
      <c r="L20" s="7"/>
      <c r="M20" s="7"/>
      <c r="N20" s="7"/>
    </row>
    <row r="21" spans="1:14" ht="11.25">
      <c r="A21" s="6" t="s">
        <v>103</v>
      </c>
      <c r="B21" s="11">
        <v>682</v>
      </c>
      <c r="C21" s="12">
        <v>28</v>
      </c>
      <c r="D21" s="12">
        <v>182</v>
      </c>
      <c r="E21" s="10"/>
      <c r="F21" s="10"/>
      <c r="G21" s="10"/>
      <c r="H21" s="10"/>
      <c r="I21" s="7"/>
      <c r="J21" s="7"/>
      <c r="K21" s="7"/>
      <c r="L21" s="7"/>
      <c r="M21" s="7"/>
      <c r="N21" s="7"/>
    </row>
    <row r="22" spans="1:14" ht="11.25">
      <c r="A22" s="6" t="s">
        <v>104</v>
      </c>
      <c r="B22" s="11">
        <v>1060</v>
      </c>
      <c r="C22" s="12">
        <v>22</v>
      </c>
      <c r="D22" s="12">
        <v>184</v>
      </c>
      <c r="E22" s="10"/>
      <c r="F22" s="10"/>
      <c r="G22" s="10"/>
      <c r="H22" s="10"/>
      <c r="I22" s="7"/>
      <c r="J22" s="7"/>
      <c r="K22" s="7"/>
      <c r="L22" s="7"/>
      <c r="M22" s="7"/>
      <c r="N22" s="7"/>
    </row>
    <row r="23" spans="1:14" ht="11.25">
      <c r="A23" s="6" t="s">
        <v>105</v>
      </c>
      <c r="B23" s="11">
        <v>962</v>
      </c>
      <c r="C23" s="12">
        <v>18</v>
      </c>
      <c r="D23" s="12">
        <v>191</v>
      </c>
      <c r="E23" s="10"/>
      <c r="F23" s="10"/>
      <c r="G23" s="10"/>
      <c r="H23" s="10"/>
      <c r="I23" s="7"/>
      <c r="J23" s="7"/>
      <c r="K23" s="7"/>
      <c r="L23" s="7"/>
      <c r="M23" s="7"/>
      <c r="N23" s="7"/>
    </row>
    <row r="24" spans="1:14" ht="11.25">
      <c r="A24" s="6" t="s">
        <v>106</v>
      </c>
      <c r="B24" s="11">
        <v>621</v>
      </c>
      <c r="C24" s="12">
        <v>30</v>
      </c>
      <c r="D24" s="12">
        <v>169</v>
      </c>
      <c r="E24" s="10"/>
      <c r="F24" s="10"/>
      <c r="G24" s="10"/>
      <c r="H24" s="10"/>
      <c r="I24" s="7"/>
      <c r="J24" s="7"/>
      <c r="K24" s="7"/>
      <c r="L24" s="7"/>
      <c r="M24" s="7"/>
      <c r="N24" s="7"/>
    </row>
    <row r="25" spans="1:14" ht="11.25">
      <c r="A25" s="6" t="s">
        <v>107</v>
      </c>
      <c r="B25" s="11">
        <v>515</v>
      </c>
      <c r="C25" s="12">
        <v>36</v>
      </c>
      <c r="D25" s="12">
        <v>306</v>
      </c>
      <c r="E25" s="10"/>
      <c r="F25" s="10"/>
      <c r="G25" s="10"/>
      <c r="H25" s="10"/>
      <c r="I25" s="7"/>
      <c r="J25" s="7"/>
      <c r="K25" s="7"/>
      <c r="L25" s="7"/>
      <c r="M25" s="7"/>
      <c r="N25" s="7"/>
    </row>
    <row r="26" spans="1:14" ht="11.25">
      <c r="A26" s="6" t="s">
        <v>108</v>
      </c>
      <c r="B26" s="11">
        <v>434</v>
      </c>
      <c r="C26" s="12">
        <v>2</v>
      </c>
      <c r="D26" s="12">
        <v>224</v>
      </c>
      <c r="E26" s="10"/>
      <c r="F26" s="10"/>
      <c r="G26" s="10"/>
      <c r="H26" s="10"/>
      <c r="I26" s="7"/>
      <c r="J26" s="7"/>
      <c r="K26" s="7"/>
      <c r="L26" s="7"/>
      <c r="M26" s="7"/>
      <c r="N26" s="7"/>
    </row>
    <row r="27" spans="1:14" ht="11.25">
      <c r="A27" s="6" t="s">
        <v>109</v>
      </c>
      <c r="B27" s="11">
        <v>759</v>
      </c>
      <c r="C27" s="12">
        <v>9</v>
      </c>
      <c r="D27" s="12">
        <v>284</v>
      </c>
      <c r="E27" s="10"/>
      <c r="F27" s="10"/>
      <c r="G27" s="10"/>
      <c r="H27" s="10"/>
      <c r="I27" s="7"/>
      <c r="J27" s="7"/>
      <c r="K27" s="7"/>
      <c r="L27" s="7"/>
      <c r="M27" s="7"/>
      <c r="N27" s="7"/>
    </row>
    <row r="28" spans="1:14" ht="11.25">
      <c r="A28" s="6" t="s">
        <v>110</v>
      </c>
      <c r="B28" s="11">
        <v>584</v>
      </c>
      <c r="C28" s="12">
        <v>12</v>
      </c>
      <c r="D28" s="12">
        <v>326</v>
      </c>
      <c r="E28" s="10"/>
      <c r="F28" s="10"/>
      <c r="G28" s="10"/>
      <c r="H28" s="10"/>
      <c r="I28" s="7"/>
      <c r="J28" s="7"/>
      <c r="K28" s="7"/>
      <c r="L28" s="7"/>
      <c r="M28" s="7"/>
      <c r="N28" s="7"/>
    </row>
    <row r="29" spans="1:14" ht="11.25">
      <c r="A29" s="6" t="s">
        <v>111</v>
      </c>
      <c r="B29" s="11">
        <v>1269</v>
      </c>
      <c r="C29" s="12">
        <v>18</v>
      </c>
      <c r="D29" s="12">
        <v>38</v>
      </c>
      <c r="E29" s="10"/>
      <c r="F29" s="10"/>
      <c r="G29" s="10"/>
      <c r="H29" s="10"/>
      <c r="I29" s="7"/>
      <c r="J29" s="7"/>
      <c r="K29" s="7"/>
      <c r="L29" s="7"/>
      <c r="M29" s="7"/>
      <c r="N29" s="7"/>
    </row>
    <row r="30" spans="1:14" ht="11.25">
      <c r="A30" s="6" t="s">
        <v>112</v>
      </c>
      <c r="B30" s="11">
        <v>750</v>
      </c>
      <c r="C30" s="12">
        <v>22</v>
      </c>
      <c r="D30" s="12">
        <v>128</v>
      </c>
      <c r="E30" s="10"/>
      <c r="F30" s="10"/>
      <c r="G30" s="10"/>
      <c r="H30" s="10"/>
      <c r="I30" s="7"/>
      <c r="J30" s="7"/>
      <c r="K30" s="7"/>
      <c r="L30" s="7"/>
      <c r="M30" s="7"/>
      <c r="N30" s="7"/>
    </row>
    <row r="31" spans="1:14" ht="11.25">
      <c r="A31" s="6" t="s">
        <v>113</v>
      </c>
      <c r="B31" s="11">
        <v>1289</v>
      </c>
      <c r="C31" s="12">
        <v>13</v>
      </c>
      <c r="D31" s="12">
        <v>165</v>
      </c>
      <c r="E31" s="10"/>
      <c r="F31" s="10"/>
      <c r="G31" s="10"/>
      <c r="H31" s="10"/>
      <c r="I31" s="7"/>
      <c r="J31" s="7"/>
      <c r="K31" s="7"/>
      <c r="L31" s="7"/>
      <c r="M31" s="7"/>
      <c r="N31" s="7"/>
    </row>
    <row r="32" spans="1:14" ht="11.25">
      <c r="A32" s="6" t="s">
        <v>114</v>
      </c>
      <c r="B32" s="11">
        <v>804</v>
      </c>
      <c r="C32" s="12">
        <v>14</v>
      </c>
      <c r="D32" s="12">
        <v>71</v>
      </c>
      <c r="E32" s="10"/>
      <c r="F32" s="10"/>
      <c r="G32" s="10"/>
      <c r="H32" s="10"/>
      <c r="I32" s="7"/>
      <c r="J32" s="7"/>
      <c r="K32" s="7"/>
      <c r="L32" s="7"/>
      <c r="M32" s="7"/>
      <c r="N32" s="7"/>
    </row>
    <row r="33" spans="1:14" ht="11.25">
      <c r="A33" s="6" t="s">
        <v>115</v>
      </c>
      <c r="B33" s="11">
        <v>669</v>
      </c>
      <c r="C33" s="12">
        <v>10</v>
      </c>
      <c r="D33" s="12">
        <v>212</v>
      </c>
      <c r="E33" s="10"/>
      <c r="F33" s="10"/>
      <c r="G33" s="10"/>
      <c r="H33" s="10"/>
      <c r="I33" s="7"/>
      <c r="J33" s="7"/>
      <c r="K33" s="7"/>
      <c r="L33" s="7"/>
      <c r="M33" s="7"/>
      <c r="N33" s="7"/>
    </row>
    <row r="34" spans="1:14" ht="11.25">
      <c r="A34" s="6" t="s">
        <v>116</v>
      </c>
      <c r="B34" s="11">
        <v>972</v>
      </c>
      <c r="C34" s="12">
        <v>4</v>
      </c>
      <c r="D34" s="12">
        <v>270</v>
      </c>
      <c r="E34" s="10"/>
      <c r="F34" s="10"/>
      <c r="G34" s="10"/>
      <c r="H34" s="10"/>
      <c r="I34" s="7"/>
      <c r="J34" s="7"/>
      <c r="K34" s="7"/>
      <c r="L34" s="7"/>
      <c r="M34" s="7"/>
      <c r="N34" s="7"/>
    </row>
    <row r="35" spans="1:14" ht="11.25">
      <c r="A35" s="6" t="s">
        <v>117</v>
      </c>
      <c r="B35" s="11">
        <v>781</v>
      </c>
      <c r="C35" s="12">
        <v>6</v>
      </c>
      <c r="D35" s="12">
        <v>258</v>
      </c>
      <c r="E35" s="10"/>
      <c r="F35" s="10"/>
      <c r="G35" s="10"/>
      <c r="H35" s="10"/>
      <c r="I35" s="7"/>
      <c r="J35" s="7"/>
      <c r="K35" s="7"/>
      <c r="L35" s="7"/>
      <c r="M35" s="7"/>
      <c r="N35" s="7"/>
    </row>
    <row r="36" spans="1:14" ht="11.25">
      <c r="A36" s="6" t="s">
        <v>118</v>
      </c>
      <c r="B36" s="11">
        <v>836</v>
      </c>
      <c r="C36" s="12">
        <v>5</v>
      </c>
      <c r="D36" s="12">
        <v>263</v>
      </c>
      <c r="E36" s="10"/>
      <c r="F36" s="10"/>
      <c r="G36" s="10"/>
      <c r="H36" s="10"/>
      <c r="I36" s="7"/>
      <c r="J36" s="7"/>
      <c r="K36" s="7"/>
      <c r="L36" s="7"/>
      <c r="M36" s="7"/>
      <c r="N36" s="7"/>
    </row>
    <row r="37" spans="3:14" ht="11.25">
      <c r="C37" s="10" t="s">
        <v>119</v>
      </c>
      <c r="D37" s="10"/>
      <c r="E37" s="10"/>
      <c r="F37" s="10"/>
      <c r="G37" s="10"/>
      <c r="H37" s="10"/>
      <c r="I37" s="7"/>
      <c r="J37" s="7"/>
      <c r="K37" s="7"/>
      <c r="L37" s="7"/>
      <c r="M37" s="7"/>
      <c r="N37" s="7"/>
    </row>
    <row r="38" spans="3:14" ht="11.25">
      <c r="C38" s="10"/>
      <c r="D38" s="10"/>
      <c r="E38" s="10"/>
      <c r="F38" s="10"/>
      <c r="G38" s="10"/>
      <c r="H38" s="10"/>
      <c r="I38" s="7"/>
      <c r="J38" s="7"/>
      <c r="K38" s="7"/>
      <c r="L38" s="7"/>
      <c r="M38" s="7"/>
      <c r="N38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A15" sqref="A15"/>
    </sheetView>
  </sheetViews>
  <sheetFormatPr defaultColWidth="9.140625" defaultRowHeight="12.75"/>
  <cols>
    <col min="1" max="1" width="20.00390625" style="1" customWidth="1"/>
    <col min="2" max="16384" width="9.140625" style="2" customWidth="1"/>
  </cols>
  <sheetData>
    <row r="1" s="4" customFormat="1" ht="15.75">
      <c r="A1" s="3" t="s">
        <v>1</v>
      </c>
    </row>
    <row r="2" spans="1:2" s="1" customFormat="1" ht="11.25">
      <c r="A2" s="5" t="s">
        <v>2</v>
      </c>
      <c r="B2" s="1" t="s">
        <v>3</v>
      </c>
    </row>
    <row r="3" spans="1:13" s="1" customFormat="1" ht="11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4" ht="11.25">
      <c r="A4" s="1" t="s">
        <v>4</v>
      </c>
      <c r="B4" s="7">
        <f>('[1]cld_topo_canopy_sloped'!B5-'[1]cld_topo_canopy_sloped'!B10)/'[1]843'!B4</f>
        <v>0.10885039011768267</v>
      </c>
      <c r="C4" s="7">
        <f>('[1]cld_topo_canopy_sloped'!C5-'[1]cld_topo_canopy_sloped'!C10)/'[1]843'!C4</f>
        <v>0.04832362983891224</v>
      </c>
      <c r="D4" s="7">
        <f>('[1]cld_topo_canopy_sloped'!D5-'[1]cld_topo_canopy_sloped'!D10)/'[1]843'!D4</f>
        <v>0.015620120382814783</v>
      </c>
      <c r="E4" s="7">
        <f>('[1]cld_topo_canopy_sloped'!E5-'[1]cld_topo_canopy_sloped'!E10)/'[1]843'!E4</f>
        <v>0.10702051193721633</v>
      </c>
      <c r="F4" s="7">
        <f>('[1]cld_topo_canopy_sloped'!F5-'[1]cld_topo_canopy_sloped'!F10)/'[1]843'!F4</f>
        <v>0.1303861865493067</v>
      </c>
      <c r="G4" s="7">
        <f>('[1]cld_topo_canopy_sloped'!G5-'[1]cld_topo_canopy_sloped'!G10)/'[1]843'!G4</f>
        <v>0.10606691310281967</v>
      </c>
      <c r="H4" s="7">
        <f>('[1]cld_topo_canopy_sloped'!H5-'[1]cld_topo_canopy_sloped'!H10)/'[1]843'!H4</f>
        <v>0.09144976674754912</v>
      </c>
      <c r="I4" s="7">
        <f>('[1]cld_topo_canopy_sloped'!I5-'[1]cld_topo_canopy_sloped'!I10)/'[1]843'!I4</f>
        <v>0.1121848699141807</v>
      </c>
      <c r="J4" s="7">
        <f>('[1]cld_topo_canopy_sloped'!J5-'[1]cld_topo_canopy_sloped'!J10)/'[1]843'!J4</f>
        <v>0.08200947651206272</v>
      </c>
      <c r="K4" s="7">
        <f>('[1]cld_topo_canopy_sloped'!K5-'[1]cld_topo_canopy_sloped'!K10)/'[1]843'!K4</f>
        <v>-0.0005817625683946793</v>
      </c>
      <c r="L4" s="7">
        <f>('[1]cld_topo_canopy_sloped'!L5-'[1]cld_topo_canopy_sloped'!L10)/'[1]843'!L4</f>
        <v>0.06376781617308813</v>
      </c>
      <c r="M4" s="7">
        <f>('[1]cld_topo_canopy_sloped'!M5-'[1]cld_topo_canopy_sloped'!M10)/'[1]843'!M4</f>
        <v>0.1177028619818015</v>
      </c>
      <c r="N4" s="2" t="s">
        <v>5</v>
      </c>
    </row>
    <row r="5" spans="1:14" ht="11.25">
      <c r="A5" s="1" t="s">
        <v>6</v>
      </c>
      <c r="B5" s="7">
        <f>('[1]cld_topo_canopy_sloped'!B5-'[1]cld_topo_canopy_sloped'!B11)/'[1]843'!B4</f>
        <v>0.09668665494039062</v>
      </c>
      <c r="C5" s="7">
        <f>('[1]cld_topo_canopy_sloped'!C5-'[1]cld_topo_canopy_sloped'!C11)/'[1]843'!C4</f>
        <v>0.09996735613145882</v>
      </c>
      <c r="D5" s="7">
        <f>('[1]cld_topo_canopy_sloped'!D5-'[1]cld_topo_canopy_sloped'!D11)/'[1]843'!D4</f>
        <v>0.08419141326311506</v>
      </c>
      <c r="E5" s="7">
        <f>('[1]cld_topo_canopy_sloped'!E5-'[1]cld_topo_canopy_sloped'!E11)/'[1]843'!E4</f>
        <v>0.1532549874480105</v>
      </c>
      <c r="F5" s="7">
        <f>('[1]cld_topo_canopy_sloped'!F5-'[1]cld_topo_canopy_sloped'!F11)/'[1]843'!F4</f>
        <v>0.1721941403266</v>
      </c>
      <c r="G5" s="7">
        <f>('[1]cld_topo_canopy_sloped'!G5-'[1]cld_topo_canopy_sloped'!G11)/'[1]843'!G4</f>
        <v>0.14835160400343406</v>
      </c>
      <c r="H5" s="7">
        <f>('[1]cld_topo_canopy_sloped'!H5-'[1]cld_topo_canopy_sloped'!H11)/'[1]843'!H4</f>
        <v>0.14263209674488395</v>
      </c>
      <c r="I5" s="7">
        <f>('[1]cld_topo_canopy_sloped'!I5-'[1]cld_topo_canopy_sloped'!I11)/'[1]843'!I4</f>
        <v>0.1578248443943266</v>
      </c>
      <c r="J5" s="7">
        <f>('[1]cld_topo_canopy_sloped'!J5-'[1]cld_topo_canopy_sloped'!J11)/'[1]843'!J4</f>
        <v>0.14159438329417906</v>
      </c>
      <c r="K5" s="7">
        <f>('[1]cld_topo_canopy_sloped'!K5-'[1]cld_topo_canopy_sloped'!K11)/'[1]843'!K4</f>
        <v>0.0746602984264076</v>
      </c>
      <c r="L5" s="7">
        <f>('[1]cld_topo_canopy_sloped'!L5-'[1]cld_topo_canopy_sloped'!L11)/'[1]843'!L4</f>
        <v>0.08559278183702741</v>
      </c>
      <c r="M5" s="7">
        <f>('[1]cld_topo_canopy_sloped'!M5-'[1]cld_topo_canopy_sloped'!M11)/'[1]843'!M4</f>
        <v>0.09597082007133757</v>
      </c>
      <c r="N5" s="2" t="s">
        <v>5</v>
      </c>
    </row>
    <row r="6" spans="1:14" ht="11.25">
      <c r="A6" s="1" t="s">
        <v>7</v>
      </c>
      <c r="B6" s="7">
        <f>('[1]cld_topo_canopy_sloped'!B6-'[1]cld_topo_canopy_sloped'!B17)/'[1]843'!B4</f>
        <v>0.5705702992497785</v>
      </c>
      <c r="C6" s="7">
        <f>('[1]cld_topo_canopy_sloped'!C6-'[1]cld_topo_canopy_sloped'!C17)/'[1]843'!C4</f>
        <v>0.5956249294015222</v>
      </c>
      <c r="D6" s="7">
        <f>('[1]cld_topo_canopy_sloped'!D6-'[1]cld_topo_canopy_sloped'!D17)/'[1]843'!D4</f>
        <v>0.6499704904192225</v>
      </c>
      <c r="E6" s="7">
        <f>('[1]cld_topo_canopy_sloped'!E6-'[1]cld_topo_canopy_sloped'!E17)/'[1]843'!E4</f>
        <v>0.6777988027377715</v>
      </c>
      <c r="F6" s="7">
        <f>('[1]cld_topo_canopy_sloped'!F6-'[1]cld_topo_canopy_sloped'!F17)/'[1]843'!F4</f>
        <v>0.6736963986433112</v>
      </c>
      <c r="G6" s="7">
        <f>('[1]cld_topo_canopy_sloped'!G6-'[1]cld_topo_canopy_sloped'!G17)/'[1]843'!G4</f>
        <v>0.685469500313702</v>
      </c>
      <c r="H6" s="7">
        <f>('[1]cld_topo_canopy_sloped'!H6-'[1]cld_topo_canopy_sloped'!H17)/'[1]843'!H4</f>
        <v>0.7048441251435007</v>
      </c>
      <c r="I6" s="7">
        <f>('[1]cld_topo_canopy_sloped'!I6-'[1]cld_topo_canopy_sloped'!I17)/'[1]843'!I4</f>
        <v>0.7103952039815623</v>
      </c>
      <c r="J6" s="7">
        <f>('[1]cld_topo_canopy_sloped'!J6-'[1]cld_topo_canopy_sloped'!J17)/'[1]843'!J4</f>
        <v>0.7045571837079694</v>
      </c>
      <c r="K6" s="7">
        <f>('[1]cld_topo_canopy_sloped'!K6-'[1]cld_topo_canopy_sloped'!K17)/'[1]843'!K4</f>
        <v>0.6584015262508522</v>
      </c>
      <c r="L6" s="7">
        <f>('[1]cld_topo_canopy_sloped'!L6-'[1]cld_topo_canopy_sloped'!L17)/'[1]843'!L4</f>
        <v>0.5856431085447722</v>
      </c>
      <c r="M6" s="7">
        <f>('[1]cld_topo_canopy_sloped'!M6-'[1]cld_topo_canopy_sloped'!M17)/'[1]843'!M4</f>
        <v>0.561276949431049</v>
      </c>
      <c r="N6" s="2" t="s">
        <v>5</v>
      </c>
    </row>
    <row r="7" spans="1:14" ht="11.25">
      <c r="A7" s="1" t="s">
        <v>8</v>
      </c>
      <c r="B7" s="7">
        <f>('[1]cld_topo_canopy_sloped'!B7-'[1]cld_topo_canopy_sloped'!B29)/'[1]843'!B4</f>
        <v>0.7713495681157151</v>
      </c>
      <c r="C7" s="7">
        <f>('[1]cld_topo_canopy_sloped'!C7-'[1]cld_topo_canopy_sloped'!C29)/'[1]843'!C4</f>
        <v>0.8323573280152289</v>
      </c>
      <c r="D7" s="7">
        <f>('[1]cld_topo_canopy_sloped'!D7-'[1]cld_topo_canopy_sloped'!D29)/'[1]843'!D4</f>
        <v>0.8577057866769756</v>
      </c>
      <c r="E7" s="7">
        <f>('[1]cld_topo_canopy_sloped'!E7-'[1]cld_topo_canopy_sloped'!E29)/'[1]843'!E4</f>
        <v>0.8381528964338554</v>
      </c>
      <c r="F7" s="7">
        <f>('[1]cld_topo_canopy_sloped'!F7-'[1]cld_topo_canopy_sloped'!F29)/'[1]843'!F4</f>
        <v>0.7795949019841891</v>
      </c>
      <c r="G7" s="7">
        <f>('[1]cld_topo_canopy_sloped'!G7-'[1]cld_topo_canopy_sloped'!G29)/'[1]843'!G4</f>
        <v>0.7632688236073203</v>
      </c>
      <c r="H7" s="7">
        <f>('[1]cld_topo_canopy_sloped'!H7-'[1]cld_topo_canopy_sloped'!H29)/'[1]843'!H4</f>
        <v>0.7814895416191706</v>
      </c>
      <c r="I7" s="7">
        <f>('[1]cld_topo_canopy_sloped'!I7-'[1]cld_topo_canopy_sloped'!I29)/'[1]843'!I4</f>
        <v>0.8424698486256511</v>
      </c>
      <c r="J7" s="7">
        <f>('[1]cld_topo_canopy_sloped'!J7-'[1]cld_topo_canopy_sloped'!J29)/'[1]843'!J4</f>
        <v>0.9231991812139342</v>
      </c>
      <c r="K7" s="7">
        <f>('[1]cld_topo_canopy_sloped'!K7-'[1]cld_topo_canopy_sloped'!K29)/'[1]843'!K4</f>
        <v>0.9106810677497261</v>
      </c>
      <c r="L7" s="7">
        <f>('[1]cld_topo_canopy_sloped'!L7-'[1]cld_topo_canopy_sloped'!L29)/'[1]843'!L4</f>
        <v>0.82472223315349</v>
      </c>
      <c r="M7" s="7">
        <f>('[1]cld_topo_canopy_sloped'!M7-'[1]cld_topo_canopy_sloped'!M29)/'[1]843'!M4</f>
        <v>0.7847212133318997</v>
      </c>
      <c r="N7" s="2" t="s">
        <v>5</v>
      </c>
    </row>
    <row r="8" spans="1:14" ht="11.25">
      <c r="A8" s="1" t="s">
        <v>9</v>
      </c>
      <c r="B8" s="7">
        <f>('[1]cld_topo_canopy_sloped'!B7-'[1]cld_topo_canopy_sloped'!B31)/'[1]843'!B4</f>
        <v>0.8384159636832319</v>
      </c>
      <c r="C8" s="7">
        <f>('[1]cld_topo_canopy_sloped'!C7-'[1]cld_topo_canopy_sloped'!C31)/'[1]843'!C4</f>
        <v>0.8759917749585413</v>
      </c>
      <c r="D8" s="7">
        <f>('[1]cld_topo_canopy_sloped'!D7-'[1]cld_topo_canopy_sloped'!D31)/'[1]843'!D4</f>
        <v>0.8870514657304628</v>
      </c>
      <c r="E8" s="7">
        <f>('[1]cld_topo_canopy_sloped'!E7-'[1]cld_topo_canopy_sloped'!E31)/'[1]843'!E4</f>
        <v>0.857859103811632</v>
      </c>
      <c r="F8" s="7">
        <f>('[1]cld_topo_canopy_sloped'!F7-'[1]cld_topo_canopy_sloped'!F31)/'[1]843'!F4</f>
        <v>0.8226873848159003</v>
      </c>
      <c r="G8" s="7">
        <f>('[1]cld_topo_canopy_sloped'!G7-'[1]cld_topo_canopy_sloped'!G31)/'[1]843'!G4</f>
        <v>0.814716074677569</v>
      </c>
      <c r="H8" s="7">
        <f>('[1]cld_topo_canopy_sloped'!H7-'[1]cld_topo_canopy_sloped'!H31)/'[1]843'!H4</f>
        <v>0.8332368669256092</v>
      </c>
      <c r="I8" s="7">
        <f>('[1]cld_topo_canopy_sloped'!I7-'[1]cld_topo_canopy_sloped'!I31)/'[1]843'!I4</f>
        <v>0.8765715274841217</v>
      </c>
      <c r="J8" s="7">
        <f>('[1]cld_topo_canopy_sloped'!J7-'[1]cld_topo_canopy_sloped'!J31)/'[1]843'!J4</f>
        <v>0.9340110355773777</v>
      </c>
      <c r="K8" s="7">
        <f>('[1]cld_topo_canopy_sloped'!K7-'[1]cld_topo_canopy_sloped'!K31)/'[1]843'!K4</f>
        <v>0.9365340288297603</v>
      </c>
      <c r="L8" s="7">
        <f>('[1]cld_topo_canopy_sloped'!L7-'[1]cld_topo_canopy_sloped'!L31)/'[1]843'!L4</f>
        <v>0.8847196035527507</v>
      </c>
      <c r="M8" s="7">
        <f>('[1]cld_topo_canopy_sloped'!M7-'[1]cld_topo_canopy_sloped'!M31)/'[1]843'!M4</f>
        <v>0.8601937423584001</v>
      </c>
      <c r="N8" s="2" t="s">
        <v>5</v>
      </c>
    </row>
    <row r="9" spans="1:14" ht="11.25">
      <c r="A9" s="1" t="s">
        <v>10</v>
      </c>
      <c r="B9" s="7">
        <f>('[1]cld_topo_canopy_sloped'!B7-'[1]cld_topo_canopy_sloped'!B8)/'[1]843'!B4</f>
        <v>0.09042610212231507</v>
      </c>
      <c r="C9" s="7">
        <f>('[1]cld_topo_canopy_sloped'!C7-'[1]cld_topo_canopy_sloped'!C8)/'[1]843'!C4</f>
        <v>0.10300900113549413</v>
      </c>
      <c r="D9" s="7">
        <f>('[1]cld_topo_canopy_sloped'!D7-'[1]cld_topo_canopy_sloped'!D8)/'[1]843'!D4</f>
        <v>0.09150069864107829</v>
      </c>
      <c r="E9" s="7">
        <f>('[1]cld_topo_canopy_sloped'!E7-'[1]cld_topo_canopy_sloped'!E8)/'[1]843'!E4</f>
        <v>0.051219107167496385</v>
      </c>
      <c r="F9" s="7">
        <f>('[1]cld_topo_canopy_sloped'!F7-'[1]cld_topo_canopy_sloped'!F8)/'[1]843'!F4</f>
        <v>0.036903809557670794</v>
      </c>
      <c r="G9" s="7">
        <f>('[1]cld_topo_canopy_sloped'!G7-'[1]cld_topo_canopy_sloped'!G8)/'[1]843'!G4</f>
        <v>0.06197945952609365</v>
      </c>
      <c r="H9" s="7">
        <f>('[1]cld_topo_canopy_sloped'!H7-'[1]cld_topo_canopy_sloped'!H8)/'[1]843'!H4</f>
        <v>0.07949108423722456</v>
      </c>
      <c r="I9" s="7">
        <f>('[1]cld_topo_canopy_sloped'!I7-'[1]cld_topo_canopy_sloped'!I8)/'[1]843'!I4</f>
        <v>0.0825920405939664</v>
      </c>
      <c r="J9" s="7">
        <f>('[1]cld_topo_canopy_sloped'!J7-'[1]cld_topo_canopy_sloped'!J8)/'[1]843'!J4</f>
        <v>0.11852471627168147</v>
      </c>
      <c r="K9" s="7">
        <f>('[1]cld_topo_canopy_sloped'!K7-'[1]cld_topo_canopy_sloped'!K8)/'[1]843'!K4</f>
        <v>0.15257273516752728</v>
      </c>
      <c r="L9" s="7">
        <f>('[1]cld_topo_canopy_sloped'!L7-'[1]cld_topo_canopy_sloped'!L8)/'[1]843'!L4</f>
        <v>0.1056789782408533</v>
      </c>
      <c r="M9" s="7">
        <f>('[1]cld_topo_canopy_sloped'!M7-'[1]cld_topo_canopy_sloped'!M8)/'[1]843'!M4</f>
        <v>0.11294593681779284</v>
      </c>
      <c r="N9" s="2" t="s">
        <v>5</v>
      </c>
    </row>
    <row r="10" spans="1:14" ht="11.25">
      <c r="A10" s="1" t="s">
        <v>11</v>
      </c>
      <c r="B10" s="7">
        <f>('[1]cld_topo_canopy_sloped'!B8-'[1]cld_topo_canopy_sloped'!B13)/'[1]843'!B4</f>
        <v>0.6646151977041284</v>
      </c>
      <c r="C10" s="7">
        <f>('[1]cld_topo_canopy_sloped'!C8-'[1]cld_topo_canopy_sloped'!C13)/'[1]843'!C4</f>
        <v>0.691553442162876</v>
      </c>
      <c r="D10" s="7">
        <f>('[1]cld_topo_canopy_sloped'!D8-'[1]cld_topo_canopy_sloped'!D13)/'[1]843'!D4</f>
        <v>0.7355164346364904</v>
      </c>
      <c r="E10" s="7">
        <f>('[1]cld_topo_canopy_sloped'!E8-'[1]cld_topo_canopy_sloped'!E13)/'[1]843'!E4</f>
        <v>0.7753777227399771</v>
      </c>
      <c r="F10" s="7">
        <f>('[1]cld_topo_canopy_sloped'!F8-'[1]cld_topo_canopy_sloped'!F13)/'[1]843'!F4</f>
        <v>0.7539319905465384</v>
      </c>
      <c r="G10" s="7">
        <f>('[1]cld_topo_canopy_sloped'!G8-'[1]cld_topo_canopy_sloped'!G13)/'[1]843'!G4</f>
        <v>0.7141009979738235</v>
      </c>
      <c r="H10" s="7">
        <f>('[1]cld_topo_canopy_sloped'!H8-'[1]cld_topo_canopy_sloped'!H13)/'[1]843'!H4</f>
        <v>0.7092501633103159</v>
      </c>
      <c r="I10" s="7">
        <f>('[1]cld_topo_canopy_sloped'!I8-'[1]cld_topo_canopy_sloped'!I13)/'[1]843'!I4</f>
        <v>0.7838495796894652</v>
      </c>
      <c r="J10" s="7">
        <f>('[1]cld_topo_canopy_sloped'!J8-'[1]cld_topo_canopy_sloped'!J13)/'[1]843'!J4</f>
        <v>0.7833906292635697</v>
      </c>
      <c r="K10" s="7">
        <f>('[1]cld_topo_canopy_sloped'!K8-'[1]cld_topo_canopy_sloped'!K13)/'[1]843'!K4</f>
        <v>0.7124609304820122</v>
      </c>
      <c r="L10" s="7">
        <f>('[1]cld_topo_canopy_sloped'!L8-'[1]cld_topo_canopy_sloped'!L13)/'[1]843'!L4</f>
        <v>0.7071799993359762</v>
      </c>
      <c r="M10" s="7">
        <f>('[1]cld_topo_canopy_sloped'!M8-'[1]cld_topo_canopy_sloped'!M13)/'[1]843'!M4</f>
        <v>0.6440937997603083</v>
      </c>
      <c r="N10" s="2" t="s">
        <v>5</v>
      </c>
    </row>
    <row r="11" spans="1:14" ht="11.25">
      <c r="A11" s="1" t="s">
        <v>12</v>
      </c>
      <c r="B11" s="7">
        <f>('[1]cld_topo_canopy_sloped'!B8-'[1]cld_topo_canopy_sloped'!B31)/'[1]843'!B4</f>
        <v>0.7479898615609167</v>
      </c>
      <c r="C11" s="7">
        <f>('[1]cld_topo_canopy_sloped'!C8-'[1]cld_topo_canopy_sloped'!C31)/'[1]843'!C4</f>
        <v>0.7729827738230471</v>
      </c>
      <c r="D11" s="7">
        <f>('[1]cld_topo_canopy_sloped'!D8-'[1]cld_topo_canopy_sloped'!D31)/'[1]843'!D4</f>
        <v>0.7955507670893844</v>
      </c>
      <c r="E11" s="7">
        <f>('[1]cld_topo_canopy_sloped'!E8-'[1]cld_topo_canopy_sloped'!E31)/'[1]843'!E4</f>
        <v>0.8066399966441355</v>
      </c>
      <c r="F11" s="7">
        <f>('[1]cld_topo_canopy_sloped'!F8-'[1]cld_topo_canopy_sloped'!F31)/'[1]843'!F4</f>
        <v>0.7857835752582296</v>
      </c>
      <c r="G11" s="7">
        <f>('[1]cld_topo_canopy_sloped'!G8-'[1]cld_topo_canopy_sloped'!G31)/'[1]843'!G4</f>
        <v>0.7527366151514753</v>
      </c>
      <c r="H11" s="7">
        <f>('[1]cld_topo_canopy_sloped'!H8-'[1]cld_topo_canopy_sloped'!H31)/'[1]843'!H4</f>
        <v>0.7537457826883847</v>
      </c>
      <c r="I11" s="7">
        <f>('[1]cld_topo_canopy_sloped'!I8-'[1]cld_topo_canopy_sloped'!I31)/'[1]843'!I4</f>
        <v>0.7939794868901553</v>
      </c>
      <c r="J11" s="7">
        <f>('[1]cld_topo_canopy_sloped'!J8-'[1]cld_topo_canopy_sloped'!J31)/'[1]843'!J4</f>
        <v>0.8154863193056964</v>
      </c>
      <c r="K11" s="7">
        <f>('[1]cld_topo_canopy_sloped'!K8-'[1]cld_topo_canopy_sloped'!K31)/'[1]843'!K4</f>
        <v>0.7839612936622331</v>
      </c>
      <c r="L11" s="7">
        <f>('[1]cld_topo_canopy_sloped'!L8-'[1]cld_topo_canopy_sloped'!L31)/'[1]843'!L4</f>
        <v>0.7790406253118973</v>
      </c>
      <c r="M11" s="7">
        <f>('[1]cld_topo_canopy_sloped'!M8-'[1]cld_topo_canopy_sloped'!M31)/'[1]843'!M4</f>
        <v>0.7472478055406072</v>
      </c>
      <c r="N11" s="2" t="s">
        <v>5</v>
      </c>
    </row>
    <row r="12" spans="1:14" ht="11.25">
      <c r="A12" s="1" t="s">
        <v>13</v>
      </c>
      <c r="B12" s="7">
        <f>('[1]cld_topo_canopy_sloped'!B9-'[1]cld_topo_canopy_sloped'!B14)/'[1]843'!B4</f>
        <v>0.2402268776603241</v>
      </c>
      <c r="C12" s="7">
        <f>('[1]cld_topo_canopy_sloped'!C9-'[1]cld_topo_canopy_sloped'!C14)/'[1]843'!C4</f>
        <v>0.28467489775884314</v>
      </c>
      <c r="D12" s="7">
        <f>('[1]cld_topo_canopy_sloped'!D9-'[1]cld_topo_canopy_sloped'!D14)/'[1]843'!D4</f>
        <v>0.30728952979466356</v>
      </c>
      <c r="E12" s="7">
        <f>('[1]cld_topo_canopy_sloped'!E9-'[1]cld_topo_canopy_sloped'!E14)/'[1]843'!E4</f>
        <v>0.3144458382373588</v>
      </c>
      <c r="F12" s="7">
        <f>('[1]cld_topo_canopy_sloped'!F9-'[1]cld_topo_canopy_sloped'!F14)/'[1]843'!F4</f>
        <v>0.3345621648324738</v>
      </c>
      <c r="G12" s="7">
        <f>('[1]cld_topo_canopy_sloped'!G9-'[1]cld_topo_canopy_sloped'!G14)/'[1]843'!G4</f>
        <v>0.4562244617369377</v>
      </c>
      <c r="H12" s="7">
        <f>('[1]cld_topo_canopy_sloped'!H9-'[1]cld_topo_canopy_sloped'!H14)/'[1]843'!H4</f>
        <v>0.46254246269200916</v>
      </c>
      <c r="I12" s="7">
        <f>('[1]cld_topo_canopy_sloped'!I9-'[1]cld_topo_canopy_sloped'!I14)/'[1]843'!I4</f>
        <v>0.3428206123210324</v>
      </c>
      <c r="J12" s="7">
        <f>('[1]cld_topo_canopy_sloped'!J9-'[1]cld_topo_canopy_sloped'!J14)/'[1]843'!J4</f>
        <v>0.33212501454454685</v>
      </c>
      <c r="K12" s="7">
        <f>('[1]cld_topo_canopy_sloped'!K9-'[1]cld_topo_canopy_sloped'!K14)/'[1]843'!K4</f>
        <v>0.30210918124332886</v>
      </c>
      <c r="L12" s="7">
        <f>('[1]cld_topo_canopy_sloped'!L9-'[1]cld_topo_canopy_sloped'!L14)/'[1]843'!L4</f>
        <v>0.2597432113512255</v>
      </c>
      <c r="M12" s="7">
        <f>('[1]cld_topo_canopy_sloped'!M9-'[1]cld_topo_canopy_sloped'!M14)/'[1]843'!M4</f>
        <v>0.1957720903251642</v>
      </c>
      <c r="N12" s="2" t="s">
        <v>5</v>
      </c>
    </row>
    <row r="13" spans="1:14" ht="11.25">
      <c r="A13" s="1" t="s">
        <v>14</v>
      </c>
      <c r="B13" s="7">
        <f>('[1]cld_topo_canopy_sloped'!B11-'[1]cld_topo_canopy_sloped'!B10)/'[1]843'!B4</f>
        <v>0.012163735177292056</v>
      </c>
      <c r="C13" s="7">
        <f>('[1]cld_topo_canopy_sloped'!C11-'[1]cld_topo_canopy_sloped'!C10)/'[1]843'!C4</f>
        <v>-0.051643726292546585</v>
      </c>
      <c r="D13" s="7">
        <f>('[1]cld_topo_canopy_sloped'!D11-'[1]cld_topo_canopy_sloped'!D10)/'[1]843'!D4</f>
        <v>-0.06857129288030028</v>
      </c>
      <c r="E13" s="7">
        <f>('[1]cld_topo_canopy_sloped'!E11-'[1]cld_topo_canopy_sloped'!E10)/'[1]843'!E4</f>
        <v>-0.046234475510794175</v>
      </c>
      <c r="F13" s="7">
        <f>('[1]cld_topo_canopy_sloped'!F11-'[1]cld_topo_canopy_sloped'!F10)/'[1]843'!F4</f>
        <v>-0.0418079537772933</v>
      </c>
      <c r="G13" s="7">
        <f>('[1]cld_topo_canopy_sloped'!G11-'[1]cld_topo_canopy_sloped'!G10)/'[1]843'!G4</f>
        <v>-0.042284690900614395</v>
      </c>
      <c r="H13" s="7">
        <f>('[1]cld_topo_canopy_sloped'!H11-'[1]cld_topo_canopy_sloped'!H10)/'[1]843'!H4</f>
        <v>-0.051182329997334824</v>
      </c>
      <c r="I13" s="7">
        <f>('[1]cld_topo_canopy_sloped'!I11-'[1]cld_topo_canopy_sloped'!I10)/'[1]843'!I4</f>
        <v>-0.04563997448014591</v>
      </c>
      <c r="J13" s="7">
        <f>('[1]cld_topo_canopy_sloped'!J11-'[1]cld_topo_canopy_sloped'!J10)/'[1]843'!J4</f>
        <v>-0.05958490678211632</v>
      </c>
      <c r="K13" s="7">
        <f>('[1]cld_topo_canopy_sloped'!K11-'[1]cld_topo_canopy_sloped'!K10)/'[1]843'!K4</f>
        <v>-0.07524206099480228</v>
      </c>
      <c r="L13" s="7">
        <f>('[1]cld_topo_canopy_sloped'!L11-'[1]cld_topo_canopy_sloped'!L10)/'[1]843'!L4</f>
        <v>-0.02182496566393929</v>
      </c>
      <c r="M13" s="7">
        <f>('[1]cld_topo_canopy_sloped'!M11-'[1]cld_topo_canopy_sloped'!M10)/'[1]843'!M4</f>
        <v>0.02173204191046392</v>
      </c>
      <c r="N13" s="2" t="s">
        <v>5</v>
      </c>
    </row>
    <row r="14" spans="1:14" ht="11.25">
      <c r="A14" s="1" t="s">
        <v>78</v>
      </c>
      <c r="B14" s="7">
        <f>('[1]cld_topo_canopy_sloped'!B23-'[1]cld_topo_canopy_sloped'!B12)/'[1]843'!B4</f>
        <v>0.06066065912856777</v>
      </c>
      <c r="C14" s="7">
        <f>('[1]cld_topo_canopy_sloped'!C23-'[1]cld_topo_canopy_sloped'!C12)/'[1]843'!C4</f>
        <v>0.09389904743870651</v>
      </c>
      <c r="D14" s="7">
        <f>('[1]cld_topo_canopy_sloped'!D23-'[1]cld_topo_canopy_sloped'!D12)/'[1]843'!D4</f>
        <v>0.15273963502868487</v>
      </c>
      <c r="E14" s="7">
        <f>('[1]cld_topo_canopy_sloped'!E23-'[1]cld_topo_canopy_sloped'!E12)/'[1]843'!E4</f>
        <v>0.14946522429945863</v>
      </c>
      <c r="F14" s="7">
        <f>('[1]cld_topo_canopy_sloped'!F23-'[1]cld_topo_canopy_sloped'!F12)/'[1]843'!F4</f>
        <v>0.06116361763838901</v>
      </c>
      <c r="G14" s="7">
        <f>('[1]cld_topo_canopy_sloped'!G23-'[1]cld_topo_canopy_sloped'!G12)/'[1]843'!G4</f>
        <v>0.046846922515187135</v>
      </c>
      <c r="H14" s="7">
        <f>('[1]cld_topo_canopy_sloped'!H23-'[1]cld_topo_canopy_sloped'!H12)/'[1]843'!H4</f>
        <v>0.04537499670452462</v>
      </c>
      <c r="I14" s="7">
        <f>('[1]cld_topo_canopy_sloped'!I23-'[1]cld_topo_canopy_sloped'!I12)/'[1]843'!I4</f>
        <v>0.0671209180555559</v>
      </c>
      <c r="J14" s="7">
        <f>('[1]cld_topo_canopy_sloped'!J23-'[1]cld_topo_canopy_sloped'!J12)/'[1]843'!J4</f>
        <v>0.1875536220422354</v>
      </c>
      <c r="K14" s="7">
        <f>('[1]cld_topo_canopy_sloped'!K23-'[1]cld_topo_canopy_sloped'!K12)/'[1]843'!K4</f>
        <v>0.170664292108672</v>
      </c>
      <c r="L14" s="7">
        <f>('[1]cld_topo_canopy_sloped'!L23-'[1]cld_topo_canopy_sloped'!L12)/'[1]843'!L4</f>
        <v>0.08564324266952325</v>
      </c>
      <c r="M14" s="7">
        <f>('[1]cld_topo_canopy_sloped'!M23-'[1]cld_topo_canopy_sloped'!M12)/'[1]843'!M4</f>
        <v>0.06714030081646152</v>
      </c>
      <c r="N14" s="2" t="s">
        <v>5</v>
      </c>
    </row>
    <row r="15" spans="1:14" ht="11.25">
      <c r="A15" s="1" t="s">
        <v>79</v>
      </c>
      <c r="B15" s="7">
        <f>('[1]cld_topo_canopy_sloped'!B31-'[1]cld_topo_canopy_sloped'!B13)/'[1]843'!B4</f>
        <v>-0.08337466385678854</v>
      </c>
      <c r="C15" s="7">
        <f>('[1]cld_topo_canopy_sloped'!C31-'[1]cld_topo_canopy_sloped'!C13)/'[1]843'!C4</f>
        <v>-0.08142933166017123</v>
      </c>
      <c r="D15" s="7">
        <f>('[1]cld_topo_canopy_sloped'!D31-'[1]cld_topo_canopy_sloped'!D13)/'[1]843'!D4</f>
        <v>-0.060034332452893996</v>
      </c>
      <c r="E15" s="7">
        <f>('[1]cld_topo_canopy_sloped'!E31-'[1]cld_topo_canopy_sloped'!E13)/'[1]843'!E4</f>
        <v>-0.03126227390415857</v>
      </c>
      <c r="F15" s="7">
        <f>('[1]cld_topo_canopy_sloped'!F31-'[1]cld_topo_canopy_sloped'!F13)/'[1]843'!F4</f>
        <v>-0.03185158471169125</v>
      </c>
      <c r="G15" s="7">
        <f>('[1]cld_topo_canopy_sloped'!G31-'[1]cld_topo_canopy_sloped'!G13)/'[1]843'!G4</f>
        <v>-0.03863561717765189</v>
      </c>
      <c r="H15" s="7">
        <f>('[1]cld_topo_canopy_sloped'!H31-'[1]cld_topo_canopy_sloped'!H13)/'[1]843'!H4</f>
        <v>-0.044495619378068736</v>
      </c>
      <c r="I15" s="7">
        <f>('[1]cld_topo_canopy_sloped'!I31-'[1]cld_topo_canopy_sloped'!I13)/'[1]843'!I4</f>
        <v>-0.01012990720069004</v>
      </c>
      <c r="J15" s="7">
        <f>('[1]cld_topo_canopy_sloped'!J31-'[1]cld_topo_canopy_sloped'!J13)/'[1]843'!J4</f>
        <v>-0.03209569004212661</v>
      </c>
      <c r="K15" s="7">
        <f>('[1]cld_topo_canopy_sloped'!K31-'[1]cld_topo_canopy_sloped'!K13)/'[1]843'!K4</f>
        <v>-0.0715003631802208</v>
      </c>
      <c r="L15" s="7">
        <f>('[1]cld_topo_canopy_sloped'!L31-'[1]cld_topo_canopy_sloped'!L13)/'[1]843'!L4</f>
        <v>-0.07186062597592115</v>
      </c>
      <c r="M15" s="7">
        <f>('[1]cld_topo_canopy_sloped'!M31-'[1]cld_topo_canopy_sloped'!M13)/'[1]843'!M4</f>
        <v>-0.10315400578029878</v>
      </c>
      <c r="N15" s="2" t="s">
        <v>5</v>
      </c>
    </row>
    <row r="16" spans="1:14" ht="11.25">
      <c r="A16" s="1" t="s">
        <v>80</v>
      </c>
      <c r="B16" s="7">
        <f>('[1]cld_topo_canopy_sloped'!B20-'[1]cld_topo_canopy_sloped'!B15)/'[1]843'!B4</f>
        <v>-0.02633053809752102</v>
      </c>
      <c r="C16" s="7">
        <f>('[1]cld_topo_canopy_sloped'!C20-'[1]cld_topo_canopy_sloped'!C15)/'[1]843'!C4</f>
        <v>0.00360109504685466</v>
      </c>
      <c r="D16" s="7">
        <f>('[1]cld_topo_canopy_sloped'!D20-'[1]cld_topo_canopy_sloped'!D15)/'[1]843'!D4</f>
        <v>0.0249855059724286</v>
      </c>
      <c r="E16" s="7">
        <f>('[1]cld_topo_canopy_sloped'!E20-'[1]cld_topo_canopy_sloped'!E15)/'[1]843'!E4</f>
        <v>0.030031921102105136</v>
      </c>
      <c r="F16" s="7">
        <f>('[1]cld_topo_canopy_sloped'!F20-'[1]cld_topo_canopy_sloped'!F15)/'[1]843'!F4</f>
        <v>0.025171247676609953</v>
      </c>
      <c r="G16" s="7">
        <f>('[1]cld_topo_canopy_sloped'!G20-'[1]cld_topo_canopy_sloped'!G15)/'[1]843'!G4</f>
        <v>0.03678274045430842</v>
      </c>
      <c r="H16" s="7">
        <f>('[1]cld_topo_canopy_sloped'!H20-'[1]cld_topo_canopy_sloped'!H15)/'[1]843'!H4</f>
        <v>0.03767252788605467</v>
      </c>
      <c r="I16" s="7">
        <f>('[1]cld_topo_canopy_sloped'!I20-'[1]cld_topo_canopy_sloped'!I15)/'[1]843'!I4</f>
        <v>0.032006856446670784</v>
      </c>
      <c r="J16" s="7">
        <f>('[1]cld_topo_canopy_sloped'!J20-'[1]cld_topo_canopy_sloped'!J15)/'[1]843'!J4</f>
        <v>0.03786196195187778</v>
      </c>
      <c r="K16" s="7">
        <f>('[1]cld_topo_canopy_sloped'!K20-'[1]cld_topo_canopy_sloped'!K15)/'[1]843'!K4</f>
        <v>0.010828854844593403</v>
      </c>
      <c r="L16" s="7">
        <f>('[1]cld_topo_canopy_sloped'!L20-'[1]cld_topo_canopy_sloped'!L15)/'[1]843'!L4</f>
        <v>-0.026003950437260635</v>
      </c>
      <c r="M16" s="7">
        <f>('[1]cld_topo_canopy_sloped'!M20-'[1]cld_topo_canopy_sloped'!M15)/'[1]843'!M4</f>
        <v>0.003915451509458997</v>
      </c>
      <c r="N16" s="2" t="s">
        <v>5</v>
      </c>
    </row>
    <row r="17" spans="1:14" ht="11.25">
      <c r="A17" s="1" t="s">
        <v>15</v>
      </c>
      <c r="B17" s="7">
        <f>('[1]cld_topo_canopy_sloped'!B15-'[1]cld_topo_canopy_sloped'!B25)/'[1]843'!B4</f>
        <v>0.031010190017099804</v>
      </c>
      <c r="C17" s="7">
        <f>('[1]cld_topo_canopy_sloped'!C15-'[1]cld_topo_canopy_sloped'!C25)/'[1]843'!C4</f>
        <v>-0.01197754414256378</v>
      </c>
      <c r="D17" s="7">
        <f>('[1]cld_topo_canopy_sloped'!D15-'[1]cld_topo_canopy_sloped'!D25)/'[1]843'!D4</f>
        <v>-0.040773985756571575</v>
      </c>
      <c r="E17" s="7">
        <f>('[1]cld_topo_canopy_sloped'!E15-'[1]cld_topo_canopy_sloped'!E25)/'[1]843'!E4</f>
        <v>-0.07931949145627058</v>
      </c>
      <c r="F17" s="7">
        <f>('[1]cld_topo_canopy_sloped'!F15-'[1]cld_topo_canopy_sloped'!F25)/'[1]843'!F4</f>
        <v>-0.04472947667128093</v>
      </c>
      <c r="G17" s="7">
        <f>('[1]cld_topo_canopy_sloped'!G15-'[1]cld_topo_canopy_sloped'!G25)/'[1]843'!G4</f>
        <v>-0.06533543388036499</v>
      </c>
      <c r="H17" s="7">
        <f>('[1]cld_topo_canopy_sloped'!H15-'[1]cld_topo_canopy_sloped'!H25)/'[1]843'!H4</f>
        <v>-0.07079289634945427</v>
      </c>
      <c r="I17" s="7">
        <f>('[1]cld_topo_canopy_sloped'!I15-'[1]cld_topo_canopy_sloped'!I25)/'[1]843'!I4</f>
        <v>-0.0522874631684852</v>
      </c>
      <c r="J17" s="7">
        <f>('[1]cld_topo_canopy_sloped'!J15-'[1]cld_topo_canopy_sloped'!J25)/'[1]843'!J4</f>
        <v>-0.08071647194853118</v>
      </c>
      <c r="K17" s="7">
        <f>('[1]cld_topo_canopy_sloped'!K15-'[1]cld_topo_canopy_sloped'!K25)/'[1]843'!K4</f>
        <v>-0.028935694203135548</v>
      </c>
      <c r="L17" s="7">
        <f>('[1]cld_topo_canopy_sloped'!L15-'[1]cld_topo_canopy_sloped'!L25)/'[1]843'!L4</f>
        <v>0.009445248235819968</v>
      </c>
      <c r="M17" s="7">
        <f>('[1]cld_topo_canopy_sloped'!M15-'[1]cld_topo_canopy_sloped'!M25)/'[1]843'!M4</f>
        <v>0.020943439064532506</v>
      </c>
      <c r="N17" s="2" t="s">
        <v>5</v>
      </c>
    </row>
    <row r="18" spans="1:14" ht="11.25">
      <c r="A18" s="1" t="s">
        <v>16</v>
      </c>
      <c r="B18" s="7">
        <f>('[1]cld_topo_canopy_sloped'!B16-'[1]cld_topo_canopy_sloped'!B24)/'[1]843'!B4</f>
        <v>-0.29636273901212395</v>
      </c>
      <c r="C18" s="7">
        <f>('[1]cld_topo_canopy_sloped'!C16-'[1]cld_topo_canopy_sloped'!C24)/'[1]843'!C4</f>
        <v>-0.3350688867508117</v>
      </c>
      <c r="D18" s="7">
        <f>('[1]cld_topo_canopy_sloped'!D16-'[1]cld_topo_canopy_sloped'!D24)/'[1]843'!D4</f>
        <v>-0.41587544457223774</v>
      </c>
      <c r="E18" s="7">
        <f>('[1]cld_topo_canopy_sloped'!E16-'[1]cld_topo_canopy_sloped'!E24)/'[1]843'!E4</f>
        <v>-0.43787211042680324</v>
      </c>
      <c r="F18" s="7">
        <f>('[1]cld_topo_canopy_sloped'!F16-'[1]cld_topo_canopy_sloped'!F24)/'[1]843'!F4</f>
        <v>-0.3606806833604266</v>
      </c>
      <c r="G18" s="7">
        <f>('[1]cld_topo_canopy_sloped'!G16-'[1]cld_topo_canopy_sloped'!G24)/'[1]843'!G4</f>
        <v>-0.30686116111389267</v>
      </c>
      <c r="H18" s="7">
        <f>('[1]cld_topo_canopy_sloped'!H16-'[1]cld_topo_canopy_sloped'!H24)/'[1]843'!H4</f>
        <v>-0.32263301729996047</v>
      </c>
      <c r="I18" s="7">
        <f>('[1]cld_topo_canopy_sloped'!I16-'[1]cld_topo_canopy_sloped'!I24)/'[1]843'!I4</f>
        <v>-0.4165430898643328</v>
      </c>
      <c r="J18" s="7">
        <f>('[1]cld_topo_canopy_sloped'!J16-'[1]cld_topo_canopy_sloped'!J24)/'[1]843'!J4</f>
        <v>-0.5218888675813602</v>
      </c>
      <c r="K18" s="7">
        <f>('[1]cld_topo_canopy_sloped'!K16-'[1]cld_topo_canopy_sloped'!K24)/'[1]843'!K4</f>
        <v>-0.44963295840367057</v>
      </c>
      <c r="L18" s="7">
        <f>('[1]cld_topo_canopy_sloped'!L16-'[1]cld_topo_canopy_sloped'!L24)/'[1]843'!L4</f>
        <v>-0.31547525177583685</v>
      </c>
      <c r="M18" s="7">
        <f>('[1]cld_topo_canopy_sloped'!M16-'[1]cld_topo_canopy_sloped'!M24)/'[1]843'!M4</f>
        <v>-0.2780342761167142</v>
      </c>
      <c r="N18" s="2" t="s">
        <v>5</v>
      </c>
    </row>
    <row r="19" spans="1:14" ht="11.25">
      <c r="A19" s="1" t="s">
        <v>81</v>
      </c>
      <c r="B19" s="7">
        <f>('[1]cld_topo_canopy_sloped'!B30-'[1]cld_topo_canopy_sloped'!B18)/'[1]843'!B4</f>
        <v>0.014231118005182968</v>
      </c>
      <c r="C19" s="7">
        <f>('[1]cld_topo_canopy_sloped'!C30-'[1]cld_topo_canopy_sloped'!C18)/'[1]843'!C4</f>
        <v>0.013413845615663117</v>
      </c>
      <c r="D19" s="7">
        <f>('[1]cld_topo_canopy_sloped'!D30-'[1]cld_topo_canopy_sloped'!D18)/'[1]843'!D4</f>
        <v>0.05169576962522093</v>
      </c>
      <c r="E19" s="7">
        <f>('[1]cld_topo_canopy_sloped'!E30-'[1]cld_topo_canopy_sloped'!E18)/'[1]843'!E4</f>
        <v>0.06097713908344324</v>
      </c>
      <c r="F19" s="7">
        <f>('[1]cld_topo_canopy_sloped'!F30-'[1]cld_topo_canopy_sloped'!F18)/'[1]843'!F4</f>
        <v>0.05076421884899679</v>
      </c>
      <c r="G19" s="7">
        <f>('[1]cld_topo_canopy_sloped'!G30-'[1]cld_topo_canopy_sloped'!G18)/'[1]843'!G4</f>
        <v>0.0312428582887736</v>
      </c>
      <c r="H19" s="7">
        <f>('[1]cld_topo_canopy_sloped'!H30-'[1]cld_topo_canopy_sloped'!H18)/'[1]843'!H4</f>
        <v>0.03254641434011383</v>
      </c>
      <c r="I19" s="7">
        <f>('[1]cld_topo_canopy_sloped'!I30-'[1]cld_topo_canopy_sloped'!I18)/'[1]843'!I4</f>
        <v>0.06875368163613753</v>
      </c>
      <c r="J19" s="7">
        <f>('[1]cld_topo_canopy_sloped'!J30-'[1]cld_topo_canopy_sloped'!J18)/'[1]843'!J4</f>
        <v>0.08271367696420309</v>
      </c>
      <c r="K19" s="7">
        <f>('[1]cld_topo_canopy_sloped'!K30-'[1]cld_topo_canopy_sloped'!K18)/'[1]843'!K4</f>
        <v>0.04573627188353295</v>
      </c>
      <c r="L19" s="7">
        <f>('[1]cld_topo_canopy_sloped'!L30-'[1]cld_topo_canopy_sloped'!L18)/'[1]843'!L4</f>
        <v>0.010282324378986562</v>
      </c>
      <c r="M19" s="7">
        <f>('[1]cld_topo_canopy_sloped'!M30-'[1]cld_topo_canopy_sloped'!M18)/'[1]843'!M4</f>
        <v>0.01548487335121343</v>
      </c>
      <c r="N19" s="2" t="s">
        <v>5</v>
      </c>
    </row>
    <row r="20" spans="1:14" ht="11.25">
      <c r="A20" s="1" t="s">
        <v>17</v>
      </c>
      <c r="B20" s="7">
        <f>('[1]cld_topo_canopy_sloped'!B19-'[1]cld_topo_canopy_sloped'!B21)/'[1]843'!B4</f>
        <v>0.09241309736634686</v>
      </c>
      <c r="C20" s="7">
        <f>('[1]cld_topo_canopy_sloped'!C19-'[1]cld_topo_canopy_sloped'!C21)/'[1]843'!C4</f>
        <v>0.04562672995926825</v>
      </c>
      <c r="D20" s="7">
        <f>('[1]cld_topo_canopy_sloped'!D19-'[1]cld_topo_canopy_sloped'!D21)/'[1]843'!D4</f>
        <v>0.02650547382375653</v>
      </c>
      <c r="E20" s="7">
        <f>('[1]cld_topo_canopy_sloped'!E19-'[1]cld_topo_canopy_sloped'!E21)/'[1]843'!E4</f>
        <v>-0.01210922163497211</v>
      </c>
      <c r="F20" s="7">
        <f>('[1]cld_topo_canopy_sloped'!F19-'[1]cld_topo_canopy_sloped'!F21)/'[1]843'!F4</f>
        <v>-0.03267786231124005</v>
      </c>
      <c r="G20" s="7">
        <f>('[1]cld_topo_canopy_sloped'!G19-'[1]cld_topo_canopy_sloped'!G21)/'[1]843'!G4</f>
        <v>-0.02963203988316471</v>
      </c>
      <c r="H20" s="7">
        <f>('[1]cld_topo_canopy_sloped'!H19-'[1]cld_topo_canopy_sloped'!H21)/'[1]843'!H4</f>
        <v>-0.048257309577843265</v>
      </c>
      <c r="I20" s="7">
        <f>('[1]cld_topo_canopy_sloped'!I19-'[1]cld_topo_canopy_sloped'!I21)/'[1]843'!I4</f>
        <v>-0.04869715264559718</v>
      </c>
      <c r="J20" s="7">
        <f>('[1]cld_topo_canopy_sloped'!J19-'[1]cld_topo_canopy_sloped'!J21)/'[1]843'!J4</f>
        <v>-0.026694406412631867</v>
      </c>
      <c r="K20" s="7">
        <f>('[1]cld_topo_canopy_sloped'!K19-'[1]cld_topo_canopy_sloped'!K21)/'[1]843'!K4</f>
        <v>0.035784836650500806</v>
      </c>
      <c r="L20" s="7">
        <f>('[1]cld_topo_canopy_sloped'!L19-'[1]cld_topo_canopy_sloped'!L21)/'[1]843'!L4</f>
        <v>0.09068476838655679</v>
      </c>
      <c r="M20" s="7">
        <f>('[1]cld_topo_canopy_sloped'!M19-'[1]cld_topo_canopy_sloped'!M21)/'[1]843'!M4</f>
        <v>0.09369877515119013</v>
      </c>
      <c r="N20" s="2" t="s">
        <v>5</v>
      </c>
    </row>
    <row r="21" spans="1:14" ht="11.25">
      <c r="A21" s="1" t="s">
        <v>18</v>
      </c>
      <c r="B21" s="7">
        <f>('[1]cld_topo_canopy_sloped'!B20-'[1]cld_topo_canopy_sloped'!B25)/'[1]843'!B4</f>
        <v>0.004679651919578785</v>
      </c>
      <c r="C21" s="7">
        <f>('[1]cld_topo_canopy_sloped'!C20-'[1]cld_topo_canopy_sloped'!C25)/'[1]843'!C4</f>
        <v>-0.00837644909570912</v>
      </c>
      <c r="D21" s="7">
        <f>('[1]cld_topo_canopy_sloped'!D20-'[1]cld_topo_canopy_sloped'!D25)/'[1]843'!D4</f>
        <v>-0.01578847978414297</v>
      </c>
      <c r="E21" s="7">
        <f>('[1]cld_topo_canopy_sloped'!E20-'[1]cld_topo_canopy_sloped'!E25)/'[1]843'!E4</f>
        <v>-0.049287570354165436</v>
      </c>
      <c r="F21" s="7">
        <f>('[1]cld_topo_canopy_sloped'!F20-'[1]cld_topo_canopy_sloped'!F25)/'[1]843'!F4</f>
        <v>-0.019558228994670978</v>
      </c>
      <c r="G21" s="7">
        <f>('[1]cld_topo_canopy_sloped'!G20-'[1]cld_topo_canopy_sloped'!G25)/'[1]843'!G4</f>
        <v>-0.028552693426056566</v>
      </c>
      <c r="H21" s="7">
        <f>('[1]cld_topo_canopy_sloped'!H20-'[1]cld_topo_canopy_sloped'!H25)/'[1]843'!H4</f>
        <v>-0.033120368463399594</v>
      </c>
      <c r="I21" s="7">
        <f>('[1]cld_topo_canopy_sloped'!I20-'[1]cld_topo_canopy_sloped'!I25)/'[1]843'!I4</f>
        <v>-0.020280606721814417</v>
      </c>
      <c r="J21" s="7">
        <f>('[1]cld_topo_canopy_sloped'!J20-'[1]cld_topo_canopy_sloped'!J25)/'[1]843'!J4</f>
        <v>-0.042854509996653405</v>
      </c>
      <c r="K21" s="7">
        <f>('[1]cld_topo_canopy_sloped'!K20-'[1]cld_topo_canopy_sloped'!K25)/'[1]843'!K4</f>
        <v>-0.018106839358542147</v>
      </c>
      <c r="L21" s="7">
        <f>('[1]cld_topo_canopy_sloped'!L20-'[1]cld_topo_canopy_sloped'!L25)/'[1]843'!L4</f>
        <v>-0.016558702201440668</v>
      </c>
      <c r="M21" s="7">
        <f>('[1]cld_topo_canopy_sloped'!M20-'[1]cld_topo_canopy_sloped'!M25)/'[1]843'!M4</f>
        <v>0.0248588905739915</v>
      </c>
      <c r="N21" s="2" t="s">
        <v>5</v>
      </c>
    </row>
    <row r="22" spans="1:14" ht="11.25">
      <c r="A22" s="1" t="s">
        <v>19</v>
      </c>
      <c r="B22" s="7">
        <f>('[1]cld_topo_canopy_sloped'!B29-'[1]cld_topo_canopy_sloped'!B31)/'[1]843'!B4</f>
        <v>0.06706639556751685</v>
      </c>
      <c r="C22" s="7">
        <f>('[1]cld_topo_canopy_sloped'!C29-'[1]cld_topo_canopy_sloped'!C31)/'[1]843'!C4</f>
        <v>0.043634446943312394</v>
      </c>
      <c r="D22" s="7">
        <f>('[1]cld_topo_canopy_sloped'!D29-'[1]cld_topo_canopy_sloped'!D31)/'[1]843'!D4</f>
        <v>0.02934567905348701</v>
      </c>
      <c r="E22" s="7">
        <f>('[1]cld_topo_canopy_sloped'!E29-'[1]cld_topo_canopy_sloped'!E31)/'[1]843'!E4</f>
        <v>0.019706207377776595</v>
      </c>
      <c r="F22" s="7">
        <f>('[1]cld_topo_canopy_sloped'!F29-'[1]cld_topo_canopy_sloped'!F31)/'[1]843'!F4</f>
        <v>0.04309248283171122</v>
      </c>
      <c r="G22" s="7">
        <f>('[1]cld_topo_canopy_sloped'!G29-'[1]cld_topo_canopy_sloped'!G31)/'[1]843'!G4</f>
        <v>0.051447251070248716</v>
      </c>
      <c r="H22" s="7">
        <f>('[1]cld_topo_canopy_sloped'!H29-'[1]cld_topo_canopy_sloped'!H31)/'[1]843'!H4</f>
        <v>0.05174732530643857</v>
      </c>
      <c r="I22" s="7">
        <f>('[1]cld_topo_canopy_sloped'!I29-'[1]cld_topo_canopy_sloped'!I31)/'[1]843'!I4</f>
        <v>0.03410167885847068</v>
      </c>
      <c r="J22" s="7">
        <f>('[1]cld_topo_canopy_sloped'!J29-'[1]cld_topo_canopy_sloped'!J31)/'[1]843'!J4</f>
        <v>0.010811854363443578</v>
      </c>
      <c r="K22" s="7">
        <f>('[1]cld_topo_canopy_sloped'!K29-'[1]cld_topo_canopy_sloped'!K31)/'[1]843'!K4</f>
        <v>0.025852961080034105</v>
      </c>
      <c r="L22" s="7">
        <f>('[1]cld_topo_canopy_sloped'!L29-'[1]cld_topo_canopy_sloped'!L31)/'[1]843'!L4</f>
        <v>0.05999737039926071</v>
      </c>
      <c r="M22" s="7">
        <f>('[1]cld_topo_canopy_sloped'!M29-'[1]cld_topo_canopy_sloped'!M31)/'[1]843'!M4</f>
        <v>0.07547252902650028</v>
      </c>
      <c r="N22" s="2" t="s">
        <v>5</v>
      </c>
    </row>
    <row r="23" spans="1:14" ht="11.25">
      <c r="A23" s="1" t="s">
        <v>20</v>
      </c>
      <c r="B23" s="7">
        <f>('[1]cld_topo_canopy_sloped'!B4-'[1]cld_topo_canopy_sloped'!B5)/'[1]843'!B4</f>
        <v>0.43843934309136073</v>
      </c>
      <c r="C23" s="7">
        <f>('[1]cld_topo_canopy_sloped'!C4-'[1]cld_topo_canopy_sloped'!C5)/'[1]843'!C4</f>
        <v>0.5341873534382561</v>
      </c>
      <c r="D23" s="7">
        <f>('[1]cld_topo_canopy_sloped'!D4-'[1]cld_topo_canopy_sloped'!D5)/'[1]843'!D4</f>
        <v>0.6147992082251346</v>
      </c>
      <c r="E23" s="7">
        <f>('[1]cld_topo_canopy_sloped'!E4-'[1]cld_topo_canopy_sloped'!E5)/'[1]843'!E4</f>
        <v>0.5628035126775214</v>
      </c>
      <c r="F23" s="7">
        <f>('[1]cld_topo_canopy_sloped'!F4-'[1]cld_topo_canopy_sloped'!F5)/'[1]843'!F4</f>
        <v>0.5005133295312703</v>
      </c>
      <c r="G23" s="7">
        <f>('[1]cld_topo_canopy_sloped'!G4-'[1]cld_topo_canopy_sloped'!G5)/'[1]843'!G4</f>
        <v>0.5109391439669513</v>
      </c>
      <c r="H23" s="7">
        <f>('[1]cld_topo_canopy_sloped'!H4-'[1]cld_topo_canopy_sloped'!H5)/'[1]843'!H4</f>
        <v>0.5262221889116004</v>
      </c>
      <c r="I23" s="7">
        <f>('[1]cld_topo_canopy_sloped'!I4-'[1]cld_topo_canopy_sloped'!I5)/'[1]843'!I4</f>
        <v>0.535249340300011</v>
      </c>
      <c r="J23" s="7">
        <f>('[1]cld_topo_canopy_sloped'!J4-'[1]cld_topo_canopy_sloped'!J5)/'[1]843'!J4</f>
        <v>0.6089526377814688</v>
      </c>
      <c r="K23" s="7">
        <f>('[1]cld_topo_canopy_sloped'!K4-'[1]cld_topo_canopy_sloped'!K5)/'[1]843'!K4</f>
        <v>0.6339831142759539</v>
      </c>
      <c r="L23" s="7">
        <f>('[1]cld_topo_canopy_sloped'!L4-'[1]cld_topo_canopy_sloped'!L5)/'[1]843'!L4</f>
        <v>0.49486499280503116</v>
      </c>
      <c r="M23" s="7">
        <f>('[1]cld_topo_canopy_sloped'!M4-'[1]cld_topo_canopy_sloped'!M5)/'[1]843'!M4</f>
        <v>0.4260360673457488</v>
      </c>
      <c r="N23" s="2" t="s">
        <v>21</v>
      </c>
    </row>
    <row r="24" spans="1:14" ht="11.25">
      <c r="A24" s="1" t="s">
        <v>22</v>
      </c>
      <c r="B24" s="7">
        <f>('[1]cld_topo_canopy_sloped'!B4-'[1]cld_topo_canopy_sloped'!B10)/'[1]843'!B4</f>
        <v>0.5472897332090434</v>
      </c>
      <c r="C24" s="7">
        <f>('[1]cld_topo_canopy_sloped'!C4-'[1]cld_topo_canopy_sloped'!C10)/'[1]843'!C4</f>
        <v>0.5825109832771683</v>
      </c>
      <c r="D24" s="7">
        <f>('[1]cld_topo_canopy_sloped'!D4-'[1]cld_topo_canopy_sloped'!D10)/'[1]843'!D4</f>
        <v>0.6304193286079492</v>
      </c>
      <c r="E24" s="7">
        <f>('[1]cld_topo_canopy_sloped'!E4-'[1]cld_topo_canopy_sloped'!E10)/'[1]843'!E4</f>
        <v>0.6698240246147377</v>
      </c>
      <c r="F24" s="7">
        <f>('[1]cld_topo_canopy_sloped'!F4-'[1]cld_topo_canopy_sloped'!F10)/'[1]843'!F4</f>
        <v>0.6308995160805769</v>
      </c>
      <c r="G24" s="7">
        <f>('[1]cld_topo_canopy_sloped'!G4-'[1]cld_topo_canopy_sloped'!G10)/'[1]843'!G4</f>
        <v>0.617006057069771</v>
      </c>
      <c r="H24" s="7">
        <f>('[1]cld_topo_canopy_sloped'!H4-'[1]cld_topo_canopy_sloped'!H10)/'[1]843'!H4</f>
        <v>0.6176719556591496</v>
      </c>
      <c r="I24" s="7">
        <f>('[1]cld_topo_canopy_sloped'!I4-'[1]cld_topo_canopy_sloped'!I10)/'[1]843'!I4</f>
        <v>0.6474342102141918</v>
      </c>
      <c r="J24" s="7">
        <f>('[1]cld_topo_canopy_sloped'!J4-'[1]cld_topo_canopy_sloped'!J10)/'[1]843'!J4</f>
        <v>0.6909621142935316</v>
      </c>
      <c r="K24" s="7">
        <f>('[1]cld_topo_canopy_sloped'!K4-'[1]cld_topo_canopy_sloped'!K10)/'[1]843'!K4</f>
        <v>0.6334013517075593</v>
      </c>
      <c r="L24" s="7">
        <f>('[1]cld_topo_canopy_sloped'!L4-'[1]cld_topo_canopy_sloped'!L10)/'[1]843'!L4</f>
        <v>0.5586328089781193</v>
      </c>
      <c r="M24" s="7">
        <f>('[1]cld_topo_canopy_sloped'!M4-'[1]cld_topo_canopy_sloped'!M10)/'[1]843'!M4</f>
        <v>0.5437389293275503</v>
      </c>
      <c r="N24" s="2" t="s">
        <v>21</v>
      </c>
    </row>
    <row r="25" spans="1:14" ht="11.25">
      <c r="A25" s="1" t="s">
        <v>23</v>
      </c>
      <c r="B25" s="7">
        <f>('[1]cld_topo_canopy_sloped'!B4-'[1]cld_topo_canopy_sloped'!B11)/'[1]843'!B4</f>
        <v>0.5351259980317513</v>
      </c>
      <c r="C25" s="7">
        <f>('[1]cld_topo_canopy_sloped'!C4-'[1]cld_topo_canopy_sloped'!C11)/'[1]843'!C4</f>
        <v>0.6341547095697149</v>
      </c>
      <c r="D25" s="7">
        <f>('[1]cld_topo_canopy_sloped'!D4-'[1]cld_topo_canopy_sloped'!D11)/'[1]843'!D4</f>
        <v>0.6989906214882496</v>
      </c>
      <c r="E25" s="7">
        <f>('[1]cld_topo_canopy_sloped'!E4-'[1]cld_topo_canopy_sloped'!E11)/'[1]843'!E4</f>
        <v>0.7160585001255318</v>
      </c>
      <c r="F25" s="7">
        <f>('[1]cld_topo_canopy_sloped'!F4-'[1]cld_topo_canopy_sloped'!F11)/'[1]843'!F4</f>
        <v>0.6727074698578702</v>
      </c>
      <c r="G25" s="7">
        <f>('[1]cld_topo_canopy_sloped'!G4-'[1]cld_topo_canopy_sloped'!G11)/'[1]843'!G4</f>
        <v>0.6592907479703853</v>
      </c>
      <c r="H25" s="7">
        <f>('[1]cld_topo_canopy_sloped'!H4-'[1]cld_topo_canopy_sloped'!H11)/'[1]843'!H4</f>
        <v>0.6688542856564843</v>
      </c>
      <c r="I25" s="7">
        <f>('[1]cld_topo_canopy_sloped'!I4-'[1]cld_topo_canopy_sloped'!I11)/'[1]843'!I4</f>
        <v>0.6930741846943376</v>
      </c>
      <c r="J25" s="7">
        <f>('[1]cld_topo_canopy_sloped'!J4-'[1]cld_topo_canopy_sloped'!J11)/'[1]843'!J4</f>
        <v>0.7505470210756479</v>
      </c>
      <c r="K25" s="7">
        <f>('[1]cld_topo_canopy_sloped'!K4-'[1]cld_topo_canopy_sloped'!K11)/'[1]843'!K4</f>
        <v>0.7086434127023615</v>
      </c>
      <c r="L25" s="7">
        <f>('[1]cld_topo_canopy_sloped'!L4-'[1]cld_topo_canopy_sloped'!L11)/'[1]843'!L4</f>
        <v>0.5804577746420586</v>
      </c>
      <c r="M25" s="7">
        <f>('[1]cld_topo_canopy_sloped'!M4-'[1]cld_topo_canopy_sloped'!M11)/'[1]843'!M4</f>
        <v>0.5220068874170863</v>
      </c>
      <c r="N25" s="2" t="s">
        <v>21</v>
      </c>
    </row>
    <row r="26" spans="1:14" ht="11.25">
      <c r="A26" s="1" t="s">
        <v>24</v>
      </c>
      <c r="B26" s="7">
        <f>('[1]cld_topo_canopy_sloped'!B5-'[1]cld_topo_canopy_sloped'!B15)/'[1]843'!B4</f>
        <v>0.12350316250939827</v>
      </c>
      <c r="C26" s="7">
        <f>('[1]cld_topo_canopy_sloped'!C5-'[1]cld_topo_canopy_sloped'!C15)/'[1]843'!C4</f>
        <v>0.1324315474954075</v>
      </c>
      <c r="D26" s="7">
        <f>('[1]cld_topo_canopy_sloped'!D5-'[1]cld_topo_canopy_sloped'!D15)/'[1]843'!D4</f>
        <v>0.11819956951856816</v>
      </c>
      <c r="E26" s="7">
        <f>('[1]cld_topo_canopy_sloped'!E5-'[1]cld_topo_canopy_sloped'!E15)/'[1]843'!E4</f>
        <v>0.18928476973368116</v>
      </c>
      <c r="F26" s="7">
        <f>('[1]cld_topo_canopy_sloped'!F5-'[1]cld_topo_canopy_sloped'!F15)/'[1]843'!F4</f>
        <v>0.24045216083543908</v>
      </c>
      <c r="G26" s="7">
        <f>('[1]cld_topo_canopy_sloped'!G5-'[1]cld_topo_canopy_sloped'!G15)/'[1]843'!G4</f>
        <v>0.25784849153584927</v>
      </c>
      <c r="H26" s="7">
        <f>('[1]cld_topo_canopy_sloped'!H5-'[1]cld_topo_canopy_sloped'!H15)/'[1]843'!H4</f>
        <v>0.25640347070105324</v>
      </c>
      <c r="I26" s="7">
        <f>('[1]cld_topo_canopy_sloped'!I5-'[1]cld_topo_canopy_sloped'!I15)/'[1]843'!I4</f>
        <v>0.23866637640926963</v>
      </c>
      <c r="J26" s="7">
        <f>('[1]cld_topo_canopy_sloped'!J5-'[1]cld_topo_canopy_sloped'!J15)/'[1]843'!J4</f>
        <v>0.17238961571663874</v>
      </c>
      <c r="K26" s="7">
        <f>('[1]cld_topo_canopy_sloped'!K5-'[1]cld_topo_canopy_sloped'!K15)/'[1]843'!K4</f>
        <v>0.0989286442687165</v>
      </c>
      <c r="L26" s="7">
        <f>('[1]cld_topo_canopy_sloped'!L5-'[1]cld_topo_canopy_sloped'!L15)/'[1]843'!L4</f>
        <v>0.10434938548574835</v>
      </c>
      <c r="M26" s="7">
        <f>('[1]cld_topo_canopy_sloped'!M5-'[1]cld_topo_canopy_sloped'!M15)/'[1]843'!M4</f>
        <v>0.152627324595039</v>
      </c>
      <c r="N26" s="2" t="s">
        <v>21</v>
      </c>
    </row>
    <row r="27" spans="1:14" ht="11.25">
      <c r="A27" s="1" t="s">
        <v>82</v>
      </c>
      <c r="B27" s="7">
        <f>('[1]cld_topo_canopy_sloped'!B20-'[1]cld_topo_canopy_sloped'!B5)/'[1]843'!B4</f>
        <v>-0.1498337006069193</v>
      </c>
      <c r="C27" s="7">
        <f>('[1]cld_topo_canopy_sloped'!C20-'[1]cld_topo_canopy_sloped'!C5)/'[1]843'!C4</f>
        <v>-0.12883045244855285</v>
      </c>
      <c r="D27" s="7">
        <f>('[1]cld_topo_canopy_sloped'!D20-'[1]cld_topo_canopy_sloped'!D5)/'[1]843'!D4</f>
        <v>-0.09321406354613956</v>
      </c>
      <c r="E27" s="7">
        <f>('[1]cld_topo_canopy_sloped'!E20-'[1]cld_topo_canopy_sloped'!E5)/'[1]843'!E4</f>
        <v>-0.15925284863157602</v>
      </c>
      <c r="F27" s="7">
        <f>('[1]cld_topo_canopy_sloped'!F20-'[1]cld_topo_canopy_sloped'!F5)/'[1]843'!F4</f>
        <v>-0.21528091315882913</v>
      </c>
      <c r="G27" s="7">
        <f>('[1]cld_topo_canopy_sloped'!G20-'[1]cld_topo_canopy_sloped'!G5)/'[1]843'!G4</f>
        <v>-0.22106575108154083</v>
      </c>
      <c r="H27" s="7">
        <f>('[1]cld_topo_canopy_sloped'!H20-'[1]cld_topo_canopy_sloped'!H5)/'[1]843'!H4</f>
        <v>-0.2187309428149986</v>
      </c>
      <c r="I27" s="7">
        <f>('[1]cld_topo_canopy_sloped'!I20-'[1]cld_topo_canopy_sloped'!I5)/'[1]843'!I4</f>
        <v>-0.20665951996259885</v>
      </c>
      <c r="J27" s="7">
        <f>('[1]cld_topo_canopy_sloped'!J20-'[1]cld_topo_canopy_sloped'!J5)/'[1]843'!J4</f>
        <v>-0.13452765376476095</v>
      </c>
      <c r="K27" s="7">
        <f>('[1]cld_topo_canopy_sloped'!K20-'[1]cld_topo_canopy_sloped'!K5)/'[1]843'!K4</f>
        <v>-0.0880997894241231</v>
      </c>
      <c r="L27" s="7">
        <f>('[1]cld_topo_canopy_sloped'!L20-'[1]cld_topo_canopy_sloped'!L5)/'[1]843'!L4</f>
        <v>-0.130353335923009</v>
      </c>
      <c r="M27" s="7">
        <f>('[1]cld_topo_canopy_sloped'!M20-'[1]cld_topo_canopy_sloped'!M5)/'[1]843'!M4</f>
        <v>-0.14871187308558</v>
      </c>
      <c r="N27" s="2" t="s">
        <v>21</v>
      </c>
    </row>
    <row r="28" spans="1:14" ht="11.25">
      <c r="A28" s="1" t="s">
        <v>25</v>
      </c>
      <c r="B28" s="7">
        <f>('[1]cld_topo_canopy_sloped'!B5-'[1]cld_topo_canopy_sloped'!B25)/'[1]843'!B4</f>
        <v>0.1545133525264981</v>
      </c>
      <c r="C28" s="7">
        <f>('[1]cld_topo_canopy_sloped'!C5-'[1]cld_topo_canopy_sloped'!C25)/'[1]843'!C4</f>
        <v>0.12045400335284372</v>
      </c>
      <c r="D28" s="7">
        <f>('[1]cld_topo_canopy_sloped'!D5-'[1]cld_topo_canopy_sloped'!D25)/'[1]843'!D4</f>
        <v>0.0774255837619966</v>
      </c>
      <c r="E28" s="7">
        <f>('[1]cld_topo_canopy_sloped'!E5-'[1]cld_topo_canopy_sloped'!E25)/'[1]843'!E4</f>
        <v>0.10996527827741058</v>
      </c>
      <c r="F28" s="7">
        <f>('[1]cld_topo_canopy_sloped'!F5-'[1]cld_topo_canopy_sloped'!F25)/'[1]843'!F4</f>
        <v>0.19572268416415814</v>
      </c>
      <c r="G28" s="7">
        <f>('[1]cld_topo_canopy_sloped'!G5-'[1]cld_topo_canopy_sloped'!G25)/'[1]843'!G4</f>
        <v>0.1925130576554843</v>
      </c>
      <c r="H28" s="7">
        <f>('[1]cld_topo_canopy_sloped'!H5-'[1]cld_topo_canopy_sloped'!H25)/'[1]843'!H4</f>
        <v>0.185610574351599</v>
      </c>
      <c r="I28" s="7">
        <f>('[1]cld_topo_canopy_sloped'!I5-'[1]cld_topo_canopy_sloped'!I25)/'[1]843'!I4</f>
        <v>0.18637891324078443</v>
      </c>
      <c r="J28" s="7">
        <f>('[1]cld_topo_canopy_sloped'!J5-'[1]cld_topo_canopy_sloped'!J25)/'[1]843'!J4</f>
        <v>0.09167314376810755</v>
      </c>
      <c r="K28" s="7">
        <f>('[1]cld_topo_canopy_sloped'!K5-'[1]cld_topo_canopy_sloped'!K25)/'[1]843'!K4</f>
        <v>0.06999295006558096</v>
      </c>
      <c r="L28" s="7">
        <f>('[1]cld_topo_canopy_sloped'!L5-'[1]cld_topo_canopy_sloped'!L25)/'[1]843'!L4</f>
        <v>0.11379463372156833</v>
      </c>
      <c r="M28" s="7">
        <f>('[1]cld_topo_canopy_sloped'!M5-'[1]cld_topo_canopy_sloped'!M25)/'[1]843'!M4</f>
        <v>0.17357076365957153</v>
      </c>
      <c r="N28" s="2" t="s">
        <v>21</v>
      </c>
    </row>
    <row r="29" spans="1:14" ht="11.25">
      <c r="A29" s="1" t="s">
        <v>26</v>
      </c>
      <c r="B29" s="7">
        <f>('[1]cld_topo_canopy_sloped'!B6-'[1]cld_topo_canopy_sloped'!B22)/'[1]843'!B4</f>
        <v>0.6184551392113361</v>
      </c>
      <c r="C29" s="7">
        <f>('[1]cld_topo_canopy_sloped'!C6-'[1]cld_topo_canopy_sloped'!C22)/'[1]843'!C4</f>
        <v>0.6189561346850593</v>
      </c>
      <c r="D29" s="7">
        <f>('[1]cld_topo_canopy_sloped'!D6-'[1]cld_topo_canopy_sloped'!D22)/'[1]843'!D4</f>
        <v>0.620409795084929</v>
      </c>
      <c r="E29" s="7">
        <f>('[1]cld_topo_canopy_sloped'!E6-'[1]cld_topo_canopy_sloped'!E22)/'[1]843'!E4</f>
        <v>0.6772006945400467</v>
      </c>
      <c r="F29" s="7">
        <f>('[1]cld_topo_canopy_sloped'!F6-'[1]cld_topo_canopy_sloped'!F22)/'[1]843'!F4</f>
        <v>0.6991017003340966</v>
      </c>
      <c r="G29" s="7">
        <f>('[1]cld_topo_canopy_sloped'!G6-'[1]cld_topo_canopy_sloped'!G22)/'[1]843'!G4</f>
        <v>0.7278966689143151</v>
      </c>
      <c r="H29" s="7">
        <f>('[1]cld_topo_canopy_sloped'!H6-'[1]cld_topo_canopy_sloped'!H22)/'[1]843'!H4</f>
        <v>0.741505148589303</v>
      </c>
      <c r="I29" s="7">
        <f>('[1]cld_topo_canopy_sloped'!I6-'[1]cld_topo_canopy_sloped'!I22)/'[1]843'!I4</f>
        <v>0.7233286326724359</v>
      </c>
      <c r="J29" s="7">
        <f>('[1]cld_topo_canopy_sloped'!J6-'[1]cld_topo_canopy_sloped'!J22)/'[1]843'!J4</f>
        <v>0.684615571995132</v>
      </c>
      <c r="K29" s="7">
        <f>('[1]cld_topo_canopy_sloped'!K6-'[1]cld_topo_canopy_sloped'!K22)/'[1]843'!K4</f>
        <v>0.6131711840915324</v>
      </c>
      <c r="L29" s="7">
        <f>('[1]cld_topo_canopy_sloped'!L6-'[1]cld_topo_canopy_sloped'!L22)/'[1]843'!L4</f>
        <v>0.6109258541825325</v>
      </c>
      <c r="M29" s="7">
        <f>('[1]cld_topo_canopy_sloped'!M6-'[1]cld_topo_canopy_sloped'!M22)/'[1]843'!M4</f>
        <v>0.6089744110000651</v>
      </c>
      <c r="N29" s="2" t="s">
        <v>21</v>
      </c>
    </row>
    <row r="30" spans="1:14" ht="11.25">
      <c r="A30" s="1" t="s">
        <v>27</v>
      </c>
      <c r="B30" s="7">
        <f>('[1]cld_topo_canopy_sloped'!B7-'[1]cld_topo_canopy_sloped'!B13)/'[1]843'!B4</f>
        <v>0.7550412998264434</v>
      </c>
      <c r="C30" s="7">
        <f>('[1]cld_topo_canopy_sloped'!C7-'[1]cld_topo_canopy_sloped'!C13)/'[1]843'!C4</f>
        <v>0.7945624432983701</v>
      </c>
      <c r="D30" s="7">
        <f>('[1]cld_topo_canopy_sloped'!D7-'[1]cld_topo_canopy_sloped'!D13)/'[1]843'!D4</f>
        <v>0.8270171332775688</v>
      </c>
      <c r="E30" s="7">
        <f>('[1]cld_topo_canopy_sloped'!E7-'[1]cld_topo_canopy_sloped'!E13)/'[1]843'!E4</f>
        <v>0.8265968299074735</v>
      </c>
      <c r="F30" s="7">
        <f>('[1]cld_topo_canopy_sloped'!F7-'[1]cld_topo_canopy_sloped'!F13)/'[1]843'!F4</f>
        <v>0.7908358001042091</v>
      </c>
      <c r="G30" s="7">
        <f>('[1]cld_topo_canopy_sloped'!G7-'[1]cld_topo_canopy_sloped'!G13)/'[1]843'!G4</f>
        <v>0.7760804574999172</v>
      </c>
      <c r="H30" s="7">
        <f>('[1]cld_topo_canopy_sloped'!H7-'[1]cld_topo_canopy_sloped'!H13)/'[1]843'!H4</f>
        <v>0.7887412475475405</v>
      </c>
      <c r="I30" s="7">
        <f>('[1]cld_topo_canopy_sloped'!I7-'[1]cld_topo_canopy_sloped'!I13)/'[1]843'!I4</f>
        <v>0.8664416202834316</v>
      </c>
      <c r="J30" s="7">
        <f>('[1]cld_topo_canopy_sloped'!J7-'[1]cld_topo_canopy_sloped'!J13)/'[1]843'!J4</f>
        <v>0.9019153455352512</v>
      </c>
      <c r="K30" s="7">
        <f>('[1]cld_topo_canopy_sloped'!K7-'[1]cld_topo_canopy_sloped'!K13)/'[1]843'!K4</f>
        <v>0.8650336656495394</v>
      </c>
      <c r="L30" s="7">
        <f>('[1]cld_topo_canopy_sloped'!L7-'[1]cld_topo_canopy_sloped'!L13)/'[1]843'!L4</f>
        <v>0.8128589775768296</v>
      </c>
      <c r="M30" s="7">
        <f>('[1]cld_topo_canopy_sloped'!M7-'[1]cld_topo_canopy_sloped'!M13)/'[1]843'!M4</f>
        <v>0.7570397365781013</v>
      </c>
      <c r="N30" s="2" t="s">
        <v>21</v>
      </c>
    </row>
    <row r="31" spans="1:14" ht="11.25">
      <c r="A31" s="1" t="s">
        <v>28</v>
      </c>
      <c r="B31" s="7">
        <f>('[1]cld_topo_canopy_sloped'!B8-'[1]cld_topo_canopy_sloped'!B29)/'[1]843'!B4</f>
        <v>0.6809234659934</v>
      </c>
      <c r="C31" s="7">
        <f>('[1]cld_topo_canopy_sloped'!C8-'[1]cld_topo_canopy_sloped'!C29)/'[1]843'!C4</f>
        <v>0.7293483268797347</v>
      </c>
      <c r="D31" s="7">
        <f>('[1]cld_topo_canopy_sloped'!D8-'[1]cld_topo_canopy_sloped'!D29)/'[1]843'!D4</f>
        <v>0.7662050880358974</v>
      </c>
      <c r="E31" s="7">
        <f>('[1]cld_topo_canopy_sloped'!E8-'[1]cld_topo_canopy_sloped'!E29)/'[1]843'!E4</f>
        <v>0.786933789266359</v>
      </c>
      <c r="F31" s="7">
        <f>('[1]cld_topo_canopy_sloped'!F8-'[1]cld_topo_canopy_sloped'!F29)/'[1]843'!F4</f>
        <v>0.7426910924265183</v>
      </c>
      <c r="G31" s="7">
        <f>('[1]cld_topo_canopy_sloped'!G8-'[1]cld_topo_canopy_sloped'!G29)/'[1]843'!G4</f>
        <v>0.7012893640812267</v>
      </c>
      <c r="H31" s="7">
        <f>('[1]cld_topo_canopy_sloped'!H8-'[1]cld_topo_canopy_sloped'!H29)/'[1]843'!H4</f>
        <v>0.701998457381946</v>
      </c>
      <c r="I31" s="7">
        <f>('[1]cld_topo_canopy_sloped'!I8-'[1]cld_topo_canopy_sloped'!I29)/'[1]843'!I4</f>
        <v>0.7598778080316847</v>
      </c>
      <c r="J31" s="7">
        <f>('[1]cld_topo_canopy_sloped'!J8-'[1]cld_topo_canopy_sloped'!J29)/'[1]843'!J4</f>
        <v>0.8046744649422527</v>
      </c>
      <c r="K31" s="7">
        <f>('[1]cld_topo_canopy_sloped'!K8-'[1]cld_topo_canopy_sloped'!K29)/'[1]843'!K4</f>
        <v>0.758108332582199</v>
      </c>
      <c r="L31" s="7">
        <f>('[1]cld_topo_canopy_sloped'!L8-'[1]cld_topo_canopy_sloped'!L29)/'[1]843'!L4</f>
        <v>0.7190432549126367</v>
      </c>
      <c r="M31" s="7">
        <f>('[1]cld_topo_canopy_sloped'!M8-'[1]cld_topo_canopy_sloped'!M29)/'[1]843'!M4</f>
        <v>0.671775276514107</v>
      </c>
      <c r="N31" s="2" t="s">
        <v>21</v>
      </c>
    </row>
    <row r="32" spans="1:14" ht="11.25">
      <c r="A32" s="1" t="s">
        <v>29</v>
      </c>
      <c r="B32" s="7">
        <f>('[1]cld_topo_canopy_sloped'!B9-'[1]cld_topo_canopy_sloped'!B12)/'[1]843'!B4</f>
        <v>0.3128973111147747</v>
      </c>
      <c r="C32" s="7">
        <f>('[1]cld_topo_canopy_sloped'!C9-'[1]cld_topo_canopy_sloped'!C12)/'[1]843'!C4</f>
        <v>0.2994139758373722</v>
      </c>
      <c r="D32" s="7">
        <f>('[1]cld_topo_canopy_sloped'!D9-'[1]cld_topo_canopy_sloped'!D12)/'[1]843'!D4</f>
        <v>0.31820853453253184</v>
      </c>
      <c r="E32" s="7">
        <f>('[1]cld_topo_canopy_sloped'!E9-'[1]cld_topo_canopy_sloped'!E12)/'[1]843'!E4</f>
        <v>0.3423080231974103</v>
      </c>
      <c r="F32" s="7">
        <f>('[1]cld_topo_canopy_sloped'!F9-'[1]cld_topo_canopy_sloped'!F12)/'[1]843'!F4</f>
        <v>0.3410880642295556</v>
      </c>
      <c r="G32" s="7">
        <f>('[1]cld_topo_canopy_sloped'!G9-'[1]cld_topo_canopy_sloped'!G12)/'[1]843'!G4</f>
        <v>0.46566070107135477</v>
      </c>
      <c r="H32" s="7">
        <f>('[1]cld_topo_canopy_sloped'!H9-'[1]cld_topo_canopy_sloped'!H12)/'[1]843'!H4</f>
        <v>0.4693993524612079</v>
      </c>
      <c r="I32" s="7">
        <f>('[1]cld_topo_canopy_sloped'!I9-'[1]cld_topo_canopy_sloped'!I12)/'[1]843'!I4</f>
        <v>0.34986933502553796</v>
      </c>
      <c r="J32" s="7">
        <f>('[1]cld_topo_canopy_sloped'!J9-'[1]cld_topo_canopy_sloped'!J12)/'[1]843'!J4</f>
        <v>0.36780628818832484</v>
      </c>
      <c r="K32" s="7">
        <f>('[1]cld_topo_canopy_sloped'!K9-'[1]cld_topo_canopy_sloped'!K12)/'[1]843'!K4</f>
        <v>0.3197851649923698</v>
      </c>
      <c r="L32" s="7">
        <f>('[1]cld_topo_canopy_sloped'!L9-'[1]cld_topo_canopy_sloped'!L12)/'[1]843'!L4</f>
        <v>0.29609348213838005</v>
      </c>
      <c r="M32" s="7">
        <f>('[1]cld_topo_canopy_sloped'!M9-'[1]cld_topo_canopy_sloped'!M12)/'[1]843'!M4</f>
        <v>0.30264152990660265</v>
      </c>
      <c r="N32" s="2" t="s">
        <v>21</v>
      </c>
    </row>
    <row r="33" spans="1:14" ht="11.25">
      <c r="A33" s="1" t="s">
        <v>30</v>
      </c>
      <c r="B33" s="7">
        <f>('[1]cld_topo_canopy_sloped'!B9-'[1]cld_topo_canopy_sloped'!B23)/'[1]843'!B4</f>
        <v>0.25223665198620693</v>
      </c>
      <c r="C33" s="7">
        <f>('[1]cld_topo_canopy_sloped'!C9-'[1]cld_topo_canopy_sloped'!C23)/'[1]843'!C4</f>
        <v>0.2055149283986657</v>
      </c>
      <c r="D33" s="7">
        <f>('[1]cld_topo_canopy_sloped'!D9-'[1]cld_topo_canopy_sloped'!D23)/'[1]843'!D4</f>
        <v>0.16546889950384697</v>
      </c>
      <c r="E33" s="7">
        <f>('[1]cld_topo_canopy_sloped'!E9-'[1]cld_topo_canopy_sloped'!E23)/'[1]843'!E4</f>
        <v>0.1928427988979517</v>
      </c>
      <c r="F33" s="7">
        <f>('[1]cld_topo_canopy_sloped'!F9-'[1]cld_topo_canopy_sloped'!F23)/'[1]843'!F4</f>
        <v>0.27992444659116655</v>
      </c>
      <c r="G33" s="7">
        <f>('[1]cld_topo_canopy_sloped'!G9-'[1]cld_topo_canopy_sloped'!G23)/'[1]843'!G4</f>
        <v>0.4188137785561676</v>
      </c>
      <c r="H33" s="7">
        <f>('[1]cld_topo_canopy_sloped'!H9-'[1]cld_topo_canopy_sloped'!H23)/'[1]843'!H4</f>
        <v>0.4240243557566832</v>
      </c>
      <c r="I33" s="7">
        <f>('[1]cld_topo_canopy_sloped'!I9-'[1]cld_topo_canopy_sloped'!I23)/'[1]843'!I4</f>
        <v>0.28274841696998204</v>
      </c>
      <c r="J33" s="7">
        <f>('[1]cld_topo_canopy_sloped'!J9-'[1]cld_topo_canopy_sloped'!J23)/'[1]843'!J4</f>
        <v>0.1802526661460894</v>
      </c>
      <c r="K33" s="7">
        <f>('[1]cld_topo_canopy_sloped'!K9-'[1]cld_topo_canopy_sloped'!K23)/'[1]843'!K4</f>
        <v>0.1491208728836978</v>
      </c>
      <c r="L33" s="7">
        <f>('[1]cld_topo_canopy_sloped'!L9-'[1]cld_topo_canopy_sloped'!L23)/'[1]843'!L4</f>
        <v>0.2104502394688568</v>
      </c>
      <c r="M33" s="7">
        <f>('[1]cld_topo_canopy_sloped'!M9-'[1]cld_topo_canopy_sloped'!M23)/'[1]843'!M4</f>
        <v>0.23550122909014118</v>
      </c>
      <c r="N33" s="2" t="s">
        <v>21</v>
      </c>
    </row>
    <row r="34" spans="1:14" ht="11.25">
      <c r="A34" s="1" t="s">
        <v>83</v>
      </c>
      <c r="B34" s="7">
        <f>('[1]cld_topo_canopy_sloped'!B20-'[1]cld_topo_canopy_sloped'!B10)/'[1]843'!B4</f>
        <v>-0.04098331048923662</v>
      </c>
      <c r="C34" s="7">
        <f>('[1]cld_topo_canopy_sloped'!C20-'[1]cld_topo_canopy_sloped'!C10)/'[1]843'!C4</f>
        <v>-0.0805068226096406</v>
      </c>
      <c r="D34" s="7">
        <f>('[1]cld_topo_canopy_sloped'!D20-'[1]cld_topo_canopy_sloped'!D10)/'[1]843'!D4</f>
        <v>-0.07759394316332478</v>
      </c>
      <c r="E34" s="7">
        <f>('[1]cld_topo_canopy_sloped'!E20-'[1]cld_topo_canopy_sloped'!E10)/'[1]843'!E4</f>
        <v>-0.05223233669435969</v>
      </c>
      <c r="F34" s="7">
        <f>('[1]cld_topo_canopy_sloped'!F20-'[1]cld_topo_canopy_sloped'!F10)/'[1]843'!F4</f>
        <v>-0.08489472660952244</v>
      </c>
      <c r="G34" s="7">
        <f>('[1]cld_topo_canopy_sloped'!G20-'[1]cld_topo_canopy_sloped'!G10)/'[1]843'!G4</f>
        <v>-0.11499883797872118</v>
      </c>
      <c r="H34" s="7">
        <f>('[1]cld_topo_canopy_sloped'!H20-'[1]cld_topo_canopy_sloped'!H10)/'[1]843'!H4</f>
        <v>-0.12728117606744946</v>
      </c>
      <c r="I34" s="7">
        <f>('[1]cld_topo_canopy_sloped'!I20-'[1]cld_topo_canopy_sloped'!I10)/'[1]843'!I4</f>
        <v>-0.09447465004841812</v>
      </c>
      <c r="J34" s="7">
        <f>('[1]cld_topo_canopy_sloped'!J20-'[1]cld_topo_canopy_sloped'!J10)/'[1]843'!J4</f>
        <v>-0.05251817725269823</v>
      </c>
      <c r="K34" s="7">
        <f>('[1]cld_topo_canopy_sloped'!K20-'[1]cld_topo_canopy_sloped'!K10)/'[1]843'!K4</f>
        <v>-0.08868155199251779</v>
      </c>
      <c r="L34" s="7">
        <f>('[1]cld_topo_canopy_sloped'!L20-'[1]cld_topo_canopy_sloped'!L10)/'[1]843'!L4</f>
        <v>-0.06658551974992086</v>
      </c>
      <c r="M34" s="7">
        <f>('[1]cld_topo_canopy_sloped'!M20-'[1]cld_topo_canopy_sloped'!M10)/'[1]843'!M4</f>
        <v>-0.031009011103778517</v>
      </c>
      <c r="N34" s="2" t="s">
        <v>21</v>
      </c>
    </row>
    <row r="35" spans="1:14" ht="11.25">
      <c r="A35" s="1" t="s">
        <v>31</v>
      </c>
      <c r="B35" s="7">
        <f>('[1]cld_topo_canopy_sloped'!B10-'[1]cld_topo_canopy_sloped'!B15)/'[1]843'!B4</f>
        <v>0.014652772391715599</v>
      </c>
      <c r="C35" s="7">
        <f>('[1]cld_topo_canopy_sloped'!C10-'[1]cld_topo_canopy_sloped'!C15)/'[1]843'!C4</f>
        <v>0.08410791765649525</v>
      </c>
      <c r="D35" s="7">
        <f>('[1]cld_topo_canopy_sloped'!D10-'[1]cld_topo_canopy_sloped'!D15)/'[1]843'!D4</f>
        <v>0.10257944913575338</v>
      </c>
      <c r="E35" s="7">
        <f>('[1]cld_topo_canopy_sloped'!E10-'[1]cld_topo_canopy_sloped'!E15)/'[1]843'!E4</f>
        <v>0.08226425779646483</v>
      </c>
      <c r="F35" s="7">
        <f>('[1]cld_topo_canopy_sloped'!F10-'[1]cld_topo_canopy_sloped'!F15)/'[1]843'!F4</f>
        <v>0.11006597428613239</v>
      </c>
      <c r="G35" s="7">
        <f>('[1]cld_topo_canopy_sloped'!G10-'[1]cld_topo_canopy_sloped'!G15)/'[1]843'!G4</f>
        <v>0.15178157843302958</v>
      </c>
      <c r="H35" s="7">
        <f>('[1]cld_topo_canopy_sloped'!H10-'[1]cld_topo_canopy_sloped'!H15)/'[1]843'!H4</f>
        <v>0.16495370395350414</v>
      </c>
      <c r="I35" s="7">
        <f>('[1]cld_topo_canopy_sloped'!I10-'[1]cld_topo_canopy_sloped'!I15)/'[1]843'!I4</f>
        <v>0.1264815064950889</v>
      </c>
      <c r="J35" s="7">
        <f>('[1]cld_topo_canopy_sloped'!J10-'[1]cld_topo_canopy_sloped'!J15)/'[1]843'!J4</f>
        <v>0.09038013920457601</v>
      </c>
      <c r="K35" s="7">
        <f>('[1]cld_topo_canopy_sloped'!K10-'[1]cld_topo_canopy_sloped'!K15)/'[1]843'!K4</f>
        <v>0.09951040683711118</v>
      </c>
      <c r="L35" s="7">
        <f>('[1]cld_topo_canopy_sloped'!L10-'[1]cld_topo_canopy_sloped'!L15)/'[1]843'!L4</f>
        <v>0.04058156931266022</v>
      </c>
      <c r="M35" s="7">
        <f>('[1]cld_topo_canopy_sloped'!M10-'[1]cld_topo_canopy_sloped'!M15)/'[1]843'!M4</f>
        <v>0.03492446261323751</v>
      </c>
      <c r="N35" s="2" t="s">
        <v>21</v>
      </c>
    </row>
    <row r="36" spans="1:14" ht="11.25">
      <c r="A36" s="1" t="s">
        <v>32</v>
      </c>
      <c r="B36" s="7">
        <f>('[1]cld_topo_canopy_sloped'!B10-'[1]cld_topo_canopy_sloped'!B25)/'[1]843'!B4</f>
        <v>0.045662962408815407</v>
      </c>
      <c r="C36" s="7">
        <f>('[1]cld_topo_canopy_sloped'!C10-'[1]cld_topo_canopy_sloped'!C25)/'[1]843'!C4</f>
        <v>0.07213037351393148</v>
      </c>
      <c r="D36" s="7">
        <f>('[1]cld_topo_canopy_sloped'!D10-'[1]cld_topo_canopy_sloped'!D25)/'[1]843'!D4</f>
        <v>0.061805463379181816</v>
      </c>
      <c r="E36" s="7">
        <f>('[1]cld_topo_canopy_sloped'!E10-'[1]cld_topo_canopy_sloped'!E25)/'[1]843'!E4</f>
        <v>0.0029447663401942535</v>
      </c>
      <c r="F36" s="7">
        <f>('[1]cld_topo_canopy_sloped'!F10-'[1]cld_topo_canopy_sloped'!F25)/'[1]843'!F4</f>
        <v>0.06533649761485145</v>
      </c>
      <c r="G36" s="7">
        <f>('[1]cld_topo_canopy_sloped'!G10-'[1]cld_topo_canopy_sloped'!G25)/'[1]843'!G4</f>
        <v>0.08644614455266461</v>
      </c>
      <c r="H36" s="7">
        <f>('[1]cld_topo_canopy_sloped'!H10-'[1]cld_topo_canopy_sloped'!H25)/'[1]843'!H4</f>
        <v>0.09416080760404988</v>
      </c>
      <c r="I36" s="7">
        <f>('[1]cld_topo_canopy_sloped'!I10-'[1]cld_topo_canopy_sloped'!I25)/'[1]843'!I4</f>
        <v>0.07419404332660372</v>
      </c>
      <c r="J36" s="7">
        <f>('[1]cld_topo_canopy_sloped'!J10-'[1]cld_topo_canopy_sloped'!J25)/'[1]843'!J4</f>
        <v>0.009663667256044823</v>
      </c>
      <c r="K36" s="7">
        <f>('[1]cld_topo_canopy_sloped'!K10-'[1]cld_topo_canopy_sloped'!K25)/'[1]843'!K4</f>
        <v>0.07057471263397563</v>
      </c>
      <c r="L36" s="7">
        <f>('[1]cld_topo_canopy_sloped'!L10-'[1]cld_topo_canopy_sloped'!L25)/'[1]843'!L4</f>
        <v>0.05002681754848019</v>
      </c>
      <c r="M36" s="7">
        <f>('[1]cld_topo_canopy_sloped'!M10-'[1]cld_topo_canopy_sloped'!M25)/'[1]843'!M4</f>
        <v>0.05586790167777002</v>
      </c>
      <c r="N36" s="2" t="s">
        <v>21</v>
      </c>
    </row>
    <row r="37" spans="1:14" ht="11.25">
      <c r="A37" s="1" t="s">
        <v>33</v>
      </c>
      <c r="B37" s="7">
        <f>('[1]cld_topo_canopy_sloped'!B11-'[1]cld_topo_canopy_sloped'!B15)/'[1]843'!B4</f>
        <v>0.026816507569007657</v>
      </c>
      <c r="C37" s="7">
        <f>('[1]cld_topo_canopy_sloped'!C11-'[1]cld_topo_canopy_sloped'!C15)/'[1]843'!C4</f>
        <v>0.032464191363948666</v>
      </c>
      <c r="D37" s="7">
        <f>('[1]cld_topo_canopy_sloped'!D11-'[1]cld_topo_canopy_sloped'!D15)/'[1]843'!D4</f>
        <v>0.03400815625545311</v>
      </c>
      <c r="E37" s="7">
        <f>('[1]cld_topo_canopy_sloped'!E11-'[1]cld_topo_canopy_sloped'!E15)/'[1]843'!E4</f>
        <v>0.03602978228567066</v>
      </c>
      <c r="F37" s="7">
        <f>('[1]cld_topo_canopy_sloped'!F11-'[1]cld_topo_canopy_sloped'!F15)/'[1]843'!F4</f>
        <v>0.06825802050883908</v>
      </c>
      <c r="G37" s="7">
        <f>('[1]cld_topo_canopy_sloped'!G11-'[1]cld_topo_canopy_sloped'!G15)/'[1]843'!G4</f>
        <v>0.1094968875324152</v>
      </c>
      <c r="H37" s="7">
        <f>('[1]cld_topo_canopy_sloped'!H11-'[1]cld_topo_canopy_sloped'!H15)/'[1]843'!H4</f>
        <v>0.11377137395616932</v>
      </c>
      <c r="I37" s="7">
        <f>('[1]cld_topo_canopy_sloped'!I11-'[1]cld_topo_canopy_sloped'!I15)/'[1]843'!I4</f>
        <v>0.080841532014943</v>
      </c>
      <c r="J37" s="7">
        <f>('[1]cld_topo_canopy_sloped'!J11-'[1]cld_topo_canopy_sloped'!J15)/'[1]843'!J4</f>
        <v>0.030795232422459688</v>
      </c>
      <c r="K37" s="7">
        <f>('[1]cld_topo_canopy_sloped'!K11-'[1]cld_topo_canopy_sloped'!K15)/'[1]843'!K4</f>
        <v>0.024268345842308903</v>
      </c>
      <c r="L37" s="7">
        <f>('[1]cld_topo_canopy_sloped'!L11-'[1]cld_topo_canopy_sloped'!L15)/'[1]843'!L4</f>
        <v>0.018756603648720935</v>
      </c>
      <c r="M37" s="7">
        <f>('[1]cld_topo_canopy_sloped'!M11-'[1]cld_topo_canopy_sloped'!M15)/'[1]843'!M4</f>
        <v>0.05665650452370143</v>
      </c>
      <c r="N37" s="2" t="s">
        <v>21</v>
      </c>
    </row>
    <row r="38" spans="1:14" ht="11.25">
      <c r="A38" s="1" t="s">
        <v>84</v>
      </c>
      <c r="B38" s="7">
        <f>('[1]cld_topo_canopy_sloped'!B20-'[1]cld_topo_canopy_sloped'!B11)/'[1]843'!B4</f>
        <v>-0.053147045666528676</v>
      </c>
      <c r="C38" s="7">
        <f>('[1]cld_topo_canopy_sloped'!C20-'[1]cld_topo_canopy_sloped'!C11)/'[1]843'!C4</f>
        <v>-0.028863096317094005</v>
      </c>
      <c r="D38" s="7">
        <f>('[1]cld_topo_canopy_sloped'!D20-'[1]cld_topo_canopy_sloped'!D11)/'[1]843'!D4</f>
        <v>-0.009022650283024503</v>
      </c>
      <c r="E38" s="7">
        <f>('[1]cld_topo_canopy_sloped'!E20-'[1]cld_topo_canopy_sloped'!E11)/'[1]843'!E4</f>
        <v>-0.00599786118356552</v>
      </c>
      <c r="F38" s="7">
        <f>('[1]cld_topo_canopy_sloped'!F20-'[1]cld_topo_canopy_sloped'!F11)/'[1]843'!F4</f>
        <v>-0.043086772832229135</v>
      </c>
      <c r="G38" s="7">
        <f>('[1]cld_topo_canopy_sloped'!G20-'[1]cld_topo_canopy_sloped'!G11)/'[1]843'!G4</f>
        <v>-0.07271414707810678</v>
      </c>
      <c r="H38" s="7">
        <f>('[1]cld_topo_canopy_sloped'!H20-'[1]cld_topo_canopy_sloped'!H11)/'[1]843'!H4</f>
        <v>-0.07609884607011465</v>
      </c>
      <c r="I38" s="7">
        <f>('[1]cld_topo_canopy_sloped'!I20-'[1]cld_topo_canopy_sloped'!I11)/'[1]843'!I4</f>
        <v>-0.04883467556827222</v>
      </c>
      <c r="J38" s="7">
        <f>('[1]cld_topo_canopy_sloped'!J20-'[1]cld_topo_canopy_sloped'!J11)/'[1]843'!J4</f>
        <v>0.0070667295294180935</v>
      </c>
      <c r="K38" s="7">
        <f>('[1]cld_topo_canopy_sloped'!K20-'[1]cld_topo_canopy_sloped'!K11)/'[1]843'!K4</f>
        <v>-0.013439490997715502</v>
      </c>
      <c r="L38" s="7">
        <f>('[1]cld_topo_canopy_sloped'!L20-'[1]cld_topo_canopy_sloped'!L11)/'[1]843'!L4</f>
        <v>-0.04476055408598157</v>
      </c>
      <c r="M38" s="7">
        <f>('[1]cld_topo_canopy_sloped'!M20-'[1]cld_topo_canopy_sloped'!M11)/'[1]843'!M4</f>
        <v>-0.05274105301424244</v>
      </c>
      <c r="N38" s="2" t="s">
        <v>21</v>
      </c>
    </row>
    <row r="39" spans="1:14" ht="11.25">
      <c r="A39" s="1" t="s">
        <v>85</v>
      </c>
      <c r="B39" s="7">
        <f>('[1]cld_topo_canopy_sloped'!B29-'[1]cld_topo_canopy_sloped'!B13)/'[1]843'!B4</f>
        <v>-0.01630826828927169</v>
      </c>
      <c r="C39" s="7">
        <f>('[1]cld_topo_canopy_sloped'!C29-'[1]cld_topo_canopy_sloped'!C13)/'[1]843'!C4</f>
        <v>-0.03779488471685883</v>
      </c>
      <c r="D39" s="7">
        <f>('[1]cld_topo_canopy_sloped'!D29-'[1]cld_topo_canopy_sloped'!D13)/'[1]843'!D4</f>
        <v>-0.03068865339940699</v>
      </c>
      <c r="E39" s="7">
        <f>('[1]cld_topo_canopy_sloped'!E29-'[1]cld_topo_canopy_sloped'!E13)/'[1]843'!E4</f>
        <v>-0.011556066526381976</v>
      </c>
      <c r="F39" s="7">
        <f>('[1]cld_topo_canopy_sloped'!F29-'[1]cld_topo_canopy_sloped'!F13)/'[1]843'!F4</f>
        <v>0.01124089812001997</v>
      </c>
      <c r="G39" s="7">
        <f>('[1]cld_topo_canopy_sloped'!G29-'[1]cld_topo_canopy_sloped'!G13)/'[1]843'!G4</f>
        <v>0.012811633892596831</v>
      </c>
      <c r="H39" s="7">
        <f>('[1]cld_topo_canopy_sloped'!H29-'[1]cld_topo_canopy_sloped'!H13)/'[1]843'!H4</f>
        <v>0.007251705928369837</v>
      </c>
      <c r="I39" s="7">
        <f>('[1]cld_topo_canopy_sloped'!I29-'[1]cld_topo_canopy_sloped'!I13)/'[1]843'!I4</f>
        <v>0.02397177165778064</v>
      </c>
      <c r="J39" s="7">
        <f>('[1]cld_topo_canopy_sloped'!J29-'[1]cld_topo_canopy_sloped'!J13)/'[1]843'!J4</f>
        <v>-0.02128383567868303</v>
      </c>
      <c r="K39" s="7">
        <f>('[1]cld_topo_canopy_sloped'!K29-'[1]cld_topo_canopy_sloped'!K13)/'[1]843'!K4</f>
        <v>-0.04564740210018669</v>
      </c>
      <c r="L39" s="7">
        <f>('[1]cld_topo_canopy_sloped'!L29-'[1]cld_topo_canopy_sloped'!L13)/'[1]843'!L4</f>
        <v>-0.011863255576660441</v>
      </c>
      <c r="M39" s="7">
        <f>('[1]cld_topo_canopy_sloped'!M29-'[1]cld_topo_canopy_sloped'!M13)/'[1]843'!M4</f>
        <v>-0.02768147675379849</v>
      </c>
      <c r="N39" s="2" t="s">
        <v>21</v>
      </c>
    </row>
    <row r="40" spans="1:14" ht="11.25">
      <c r="A40" s="1" t="s">
        <v>34</v>
      </c>
      <c r="B40" s="7">
        <f>('[1]cld_topo_canopy_sloped'!B14-'[1]cld_topo_canopy_sloped'!B12)/'[1]843'!B4</f>
        <v>0.0726704334544506</v>
      </c>
      <c r="C40" s="7">
        <f>('[1]cld_topo_canopy_sloped'!C14-'[1]cld_topo_canopy_sloped'!C12)/'[1]843'!C4</f>
        <v>0.014739078078529068</v>
      </c>
      <c r="D40" s="7">
        <f>('[1]cld_topo_canopy_sloped'!D14-'[1]cld_topo_canopy_sloped'!D12)/'[1]843'!D4</f>
        <v>0.010919004737868292</v>
      </c>
      <c r="E40" s="7">
        <f>('[1]cld_topo_canopy_sloped'!E14-'[1]cld_topo_canopy_sloped'!E12)/'[1]843'!E4</f>
        <v>0.02786218496005153</v>
      </c>
      <c r="F40" s="7">
        <f>('[1]cld_topo_canopy_sloped'!F14-'[1]cld_topo_canopy_sloped'!F12)/'[1]843'!F4</f>
        <v>0.006525899397081776</v>
      </c>
      <c r="G40" s="7">
        <f>('[1]cld_topo_canopy_sloped'!G14-'[1]cld_topo_canopy_sloped'!G12)/'[1]843'!G4</f>
        <v>0.009436239334417035</v>
      </c>
      <c r="H40" s="7">
        <f>('[1]cld_topo_canopy_sloped'!H14-'[1]cld_topo_canopy_sloped'!H12)/'[1]843'!H4</f>
        <v>0.006856889769198666</v>
      </c>
      <c r="I40" s="7">
        <f>('[1]cld_topo_canopy_sloped'!I14-'[1]cld_topo_canopy_sloped'!I12)/'[1]843'!I4</f>
        <v>0.007048722704505567</v>
      </c>
      <c r="J40" s="7">
        <f>('[1]cld_topo_canopy_sloped'!J14-'[1]cld_topo_canopy_sloped'!J12)/'[1]843'!J4</f>
        <v>0.035681273643777975</v>
      </c>
      <c r="K40" s="7">
        <f>('[1]cld_topo_canopy_sloped'!K14-'[1]cld_topo_canopy_sloped'!K12)/'[1]843'!K4</f>
        <v>0.017675983749040943</v>
      </c>
      <c r="L40" s="7">
        <f>('[1]cld_topo_canopy_sloped'!L14-'[1]cld_topo_canopy_sloped'!L12)/'[1]843'!L4</f>
        <v>0.03635027078715451</v>
      </c>
      <c r="M40" s="7">
        <f>('[1]cld_topo_canopy_sloped'!M14-'[1]cld_topo_canopy_sloped'!M12)/'[1]843'!M4</f>
        <v>0.10686943958143848</v>
      </c>
      <c r="N40" s="2" t="s">
        <v>21</v>
      </c>
    </row>
    <row r="41" spans="1:14" ht="11.25">
      <c r="A41" s="1" t="s">
        <v>35</v>
      </c>
      <c r="B41" s="7">
        <f>('[1]cld_topo_canopy_sloped'!B17-'[1]cld_topo_canopy_sloped'!B22)/'[1]843'!B4</f>
        <v>0.0478848399615577</v>
      </c>
      <c r="C41" s="7">
        <f>('[1]cld_topo_canopy_sloped'!C17-'[1]cld_topo_canopy_sloped'!C22)/'[1]843'!C4</f>
        <v>0.023331205283537118</v>
      </c>
      <c r="D41" s="7">
        <f>('[1]cld_topo_canopy_sloped'!D17-'[1]cld_topo_canopy_sloped'!D22)/'[1]843'!D4</f>
        <v>-0.0295606953342936</v>
      </c>
      <c r="E41" s="7">
        <f>('[1]cld_topo_canopy_sloped'!E17-'[1]cld_topo_canopy_sloped'!E22)/'[1]843'!E4</f>
        <v>-0.0005981081977248441</v>
      </c>
      <c r="F41" s="7">
        <f>('[1]cld_topo_canopy_sloped'!F17-'[1]cld_topo_canopy_sloped'!F22)/'[1]843'!F4</f>
        <v>0.025405301690785385</v>
      </c>
      <c r="G41" s="7">
        <f>('[1]cld_topo_canopy_sloped'!G17-'[1]cld_topo_canopy_sloped'!G22)/'[1]843'!G4</f>
        <v>0.04242716860061309</v>
      </c>
      <c r="H41" s="7">
        <f>('[1]cld_topo_canopy_sloped'!H17-'[1]cld_topo_canopy_sloped'!H22)/'[1]843'!H4</f>
        <v>0.03666102344580236</v>
      </c>
      <c r="I41" s="7">
        <f>('[1]cld_topo_canopy_sloped'!I17-'[1]cld_topo_canopy_sloped'!I22)/'[1]843'!I4</f>
        <v>0.012933428690873331</v>
      </c>
      <c r="J41" s="7">
        <f>('[1]cld_topo_canopy_sloped'!J17-'[1]cld_topo_canopy_sloped'!J22)/'[1]843'!J4</f>
        <v>-0.019941611712837485</v>
      </c>
      <c r="K41" s="7">
        <f>('[1]cld_topo_canopy_sloped'!K17-'[1]cld_topo_canopy_sloped'!K22)/'[1]843'!K4</f>
        <v>-0.045230342159319835</v>
      </c>
      <c r="L41" s="7">
        <f>('[1]cld_topo_canopy_sloped'!L17-'[1]cld_topo_canopy_sloped'!L22)/'[1]843'!L4</f>
        <v>0.025282745637760323</v>
      </c>
      <c r="M41" s="7">
        <f>('[1]cld_topo_canopy_sloped'!M17-'[1]cld_topo_canopy_sloped'!M22)/'[1]843'!M4</f>
        <v>0.04769746156901617</v>
      </c>
      <c r="N41" s="2" t="s">
        <v>21</v>
      </c>
    </row>
    <row r="42" spans="1:14" ht="11.25">
      <c r="A42" s="1" t="s">
        <v>36</v>
      </c>
      <c r="B42" s="7">
        <f>('[1]cld_topo_canopy_sloped'!B17-'[1]cld_topo_canopy_sloped'!B23)/'[1]843'!B4</f>
        <v>0.04046886922782302</v>
      </c>
      <c r="C42" s="7">
        <f>('[1]cld_topo_canopy_sloped'!C17-'[1]cld_topo_canopy_sloped'!C23)/'[1]843'!C4</f>
        <v>0.006162726454453027</v>
      </c>
      <c r="D42" s="7">
        <f>('[1]cld_topo_canopy_sloped'!D17-'[1]cld_topo_canopy_sloped'!D23)/'[1]843'!D4</f>
        <v>-0.0647682425229324</v>
      </c>
      <c r="E42" s="7">
        <f>('[1]cld_topo_canopy_sloped'!E17-'[1]cld_topo_canopy_sloped'!E23)/'[1]843'!E4</f>
        <v>-0.07213410422304588</v>
      </c>
      <c r="F42" s="7">
        <f>('[1]cld_topo_canopy_sloped'!F17-'[1]cld_topo_canopy_sloped'!F23)/'[1]843'!F4</f>
        <v>-0.005634795559152998</v>
      </c>
      <c r="G42" s="7">
        <f>('[1]cld_topo_canopy_sloped'!G17-'[1]cld_topo_canopy_sloped'!G23)/'[1]843'!G4</f>
        <v>0.03325953302622627</v>
      </c>
      <c r="H42" s="7">
        <f>('[1]cld_topo_canopy_sloped'!H17-'[1]cld_topo_canopy_sloped'!H23)/'[1]843'!H4</f>
        <v>0.0263979314209728</v>
      </c>
      <c r="I42" s="7">
        <f>('[1]cld_topo_canopy_sloped'!I17-'[1]cld_topo_canopy_sloped'!I23)/'[1]843'!I4</f>
        <v>-0.016495664322459556</v>
      </c>
      <c r="J42" s="7">
        <f>('[1]cld_topo_canopy_sloped'!J17-'[1]cld_topo_canopy_sloped'!J23)/'[1]843'!J4</f>
        <v>-0.10124306236187787</v>
      </c>
      <c r="K42" s="7">
        <f>('[1]cld_topo_canopy_sloped'!K17-'[1]cld_topo_canopy_sloped'!K23)/'[1]843'!K4</f>
        <v>-0.08496293276454359</v>
      </c>
      <c r="L42" s="7">
        <f>('[1]cld_topo_canopy_sloped'!L17-'[1]cld_topo_canopy_sloped'!L23)/'[1]843'!L4</f>
        <v>0.013039482424916924</v>
      </c>
      <c r="M42" s="7">
        <f>('[1]cld_topo_canopy_sloped'!M17-'[1]cld_topo_canopy_sloped'!M23)/'[1]843'!M4</f>
        <v>0.02616531284024495</v>
      </c>
      <c r="N42" s="2" t="s">
        <v>21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3">
      <selection activeCell="H29" sqref="H29"/>
    </sheetView>
  </sheetViews>
  <sheetFormatPr defaultColWidth="9.140625" defaultRowHeight="12.75"/>
  <cols>
    <col min="1" max="1" width="20.00390625" style="1" customWidth="1"/>
    <col min="2" max="16384" width="9.140625" style="2" customWidth="1"/>
  </cols>
  <sheetData>
    <row r="1" s="4" customFormat="1" ht="15.75">
      <c r="A1" s="3" t="s">
        <v>37</v>
      </c>
    </row>
    <row r="2" spans="1:2" s="1" customFormat="1" ht="11.25">
      <c r="A2" s="5" t="s">
        <v>38</v>
      </c>
      <c r="B2" s="1" t="s">
        <v>3</v>
      </c>
    </row>
    <row r="3" spans="1:13" s="1" customFormat="1" ht="11.25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4" ht="11.25">
      <c r="A4" s="1" t="s">
        <v>39</v>
      </c>
      <c r="B4" s="2">
        <f>'[1]30yr tmax'!B5-'[1]30yr tmax'!B10</f>
        <v>-2.4</v>
      </c>
      <c r="C4" s="2">
        <f>'[1]30yr tmax'!C5-'[1]30yr tmax'!C10</f>
        <v>-3.2</v>
      </c>
      <c r="D4" s="2">
        <f>'[1]30yr tmax'!D5-'[1]30yr tmax'!D10</f>
        <v>-2.6999999999999993</v>
      </c>
      <c r="E4" s="2">
        <f>'[1]30yr tmax'!E5-'[1]30yr tmax'!E10</f>
        <v>-0.6999999999999993</v>
      </c>
      <c r="F4" s="2">
        <f>'[1]30yr tmax'!F5-'[1]30yr tmax'!F10</f>
        <v>0.6000000000000014</v>
      </c>
      <c r="G4" s="2">
        <f>'[1]30yr tmax'!G5-'[1]30yr tmax'!G10</f>
        <v>1.4000000000000021</v>
      </c>
      <c r="H4" s="2">
        <f>'[1]30yr tmax'!H5-'[1]30yr tmax'!H10</f>
        <v>2</v>
      </c>
      <c r="I4" s="2">
        <f>'[1]30yr tmax'!I5-'[1]30yr tmax'!I10</f>
        <v>0.3000000000000007</v>
      </c>
      <c r="J4" s="2">
        <f>'[1]30yr tmax'!J5-'[1]30yr tmax'!J10</f>
        <v>-4.100000000000001</v>
      </c>
      <c r="K4" s="2">
        <f>'[1]30yr tmax'!K5-'[1]30yr tmax'!K10</f>
        <v>-4.600000000000001</v>
      </c>
      <c r="L4" s="2">
        <f>'[1]30yr tmax'!L5-'[1]30yr tmax'!L10</f>
        <v>-1.6999999999999993</v>
      </c>
      <c r="M4" s="2">
        <f>'[1]30yr tmax'!M5-'[1]30yr tmax'!M10</f>
        <v>-2.0000000000000004</v>
      </c>
      <c r="N4" s="2" t="s">
        <v>5</v>
      </c>
    </row>
    <row r="5" spans="1:14" ht="11.25">
      <c r="A5" s="1" t="s">
        <v>40</v>
      </c>
      <c r="B5" s="2">
        <f>'[1]30yr tmax'!B5-'[1]30yr tmax'!B11</f>
        <v>-0.6999999999999997</v>
      </c>
      <c r="C5" s="2">
        <f>'[1]30yr tmax'!C5-'[1]30yr tmax'!C11</f>
        <v>-1</v>
      </c>
      <c r="D5" s="2">
        <f>'[1]30yr tmax'!D5-'[1]30yr tmax'!D11</f>
        <v>-1.4000000000000004</v>
      </c>
      <c r="E5" s="2">
        <f>'[1]30yr tmax'!E5-'[1]30yr tmax'!E11</f>
        <v>0.20000000000000107</v>
      </c>
      <c r="F5" s="2">
        <f>'[1]30yr tmax'!F5-'[1]30yr tmax'!F11</f>
        <v>1.1000000000000014</v>
      </c>
      <c r="G5" s="2">
        <f>'[1]30yr tmax'!G5-'[1]30yr tmax'!G11</f>
        <v>1.6000000000000014</v>
      </c>
      <c r="H5" s="2">
        <f>'[1]30yr tmax'!H5-'[1]30yr tmax'!H11</f>
        <v>1.6999999999999993</v>
      </c>
      <c r="I5" s="2">
        <f>'[1]30yr tmax'!I5-'[1]30yr tmax'!I11</f>
        <v>0.6999999999999993</v>
      </c>
      <c r="J5" s="2">
        <f>'[1]30yr tmax'!J5-'[1]30yr tmax'!J11</f>
        <v>-2.1999999999999993</v>
      </c>
      <c r="K5" s="2">
        <f>'[1]30yr tmax'!K5-'[1]30yr tmax'!K11</f>
        <v>-2</v>
      </c>
      <c r="L5" s="2">
        <f>'[1]30yr tmax'!L5-'[1]30yr tmax'!L11</f>
        <v>-0.6999999999999993</v>
      </c>
      <c r="M5" s="2">
        <f>'[1]30yr tmax'!M5-'[1]30yr tmax'!M11</f>
        <v>-0.6999999999999997</v>
      </c>
      <c r="N5" s="2" t="s">
        <v>5</v>
      </c>
    </row>
    <row r="6" spans="1:14" ht="11.25">
      <c r="A6" s="1" t="s">
        <v>41</v>
      </c>
      <c r="B6" s="2">
        <f>'[1]30yr tmax'!B6-'[1]30yr tmax'!B17</f>
        <v>5.3</v>
      </c>
      <c r="C6" s="2">
        <f>'[1]30yr tmax'!C6-'[1]30yr tmax'!C17</f>
        <v>5.700000000000001</v>
      </c>
      <c r="D6" s="2">
        <f>'[1]30yr tmax'!D6-'[1]30yr tmax'!D17</f>
        <v>6.4</v>
      </c>
      <c r="E6" s="2">
        <f>'[1]30yr tmax'!E6-'[1]30yr tmax'!E17</f>
        <v>6.7</v>
      </c>
      <c r="F6" s="2">
        <f>'[1]30yr tmax'!F6-'[1]30yr tmax'!F17</f>
        <v>4.399999999999999</v>
      </c>
      <c r="G6" s="2">
        <f>'[1]30yr tmax'!G6-'[1]30yr tmax'!G17</f>
        <v>4.199999999999999</v>
      </c>
      <c r="H6" s="2">
        <f>'[1]30yr tmax'!H6-'[1]30yr tmax'!H17</f>
        <v>3.1999999999999993</v>
      </c>
      <c r="I6" s="2">
        <f>'[1]30yr tmax'!I6-'[1]30yr tmax'!I17</f>
        <v>5.300000000000001</v>
      </c>
      <c r="J6" s="2">
        <f>'[1]30yr tmax'!J6-'[1]30yr tmax'!J17</f>
        <v>6.199999999999999</v>
      </c>
      <c r="K6" s="2">
        <f>'[1]30yr tmax'!K6-'[1]30yr tmax'!K17</f>
        <v>6.300000000000001</v>
      </c>
      <c r="L6" s="2">
        <f>'[1]30yr tmax'!L6-'[1]30yr tmax'!L17</f>
        <v>4</v>
      </c>
      <c r="M6" s="2">
        <f>'[1]30yr tmax'!M6-'[1]30yr tmax'!M17</f>
        <v>4.8</v>
      </c>
      <c r="N6" s="2" t="s">
        <v>5</v>
      </c>
    </row>
    <row r="7" spans="1:14" ht="11.25">
      <c r="A7" s="1" t="s">
        <v>42</v>
      </c>
      <c r="B7" s="2">
        <f>'[1]30yr tmax'!B7-'[1]30yr tmax'!B29</f>
        <v>2.5999999999999996</v>
      </c>
      <c r="C7" s="2">
        <f>'[1]30yr tmax'!C7-'[1]30yr tmax'!C29</f>
        <v>4.199999999999999</v>
      </c>
      <c r="D7" s="2">
        <f>'[1]30yr tmax'!D7-'[1]30yr tmax'!D29</f>
        <v>4.300000000000001</v>
      </c>
      <c r="E7" s="2">
        <f>'[1]30yr tmax'!E7-'[1]30yr tmax'!E29</f>
        <v>4.4</v>
      </c>
      <c r="F7" s="2">
        <f>'[1]30yr tmax'!F7-'[1]30yr tmax'!F29</f>
        <v>4.799999999999999</v>
      </c>
      <c r="G7" s="2">
        <f>'[1]30yr tmax'!G7-'[1]30yr tmax'!G29</f>
        <v>4.800000000000001</v>
      </c>
      <c r="H7" s="2">
        <f>'[1]30yr tmax'!H7-'[1]30yr tmax'!H29</f>
        <v>5.5</v>
      </c>
      <c r="I7" s="2">
        <f>'[1]30yr tmax'!I7-'[1]30yr tmax'!I29</f>
        <v>6.300000000000001</v>
      </c>
      <c r="J7" s="2">
        <f>'[1]30yr tmax'!J7-'[1]30yr tmax'!J29</f>
        <v>6.1</v>
      </c>
      <c r="K7" s="2">
        <f>'[1]30yr tmax'!K7-'[1]30yr tmax'!K29</f>
        <v>5.199999999999999</v>
      </c>
      <c r="L7" s="2">
        <f>'[1]30yr tmax'!L7-'[1]30yr tmax'!L29</f>
        <v>4.3</v>
      </c>
      <c r="M7" s="2">
        <f>'[1]30yr tmax'!M7-'[1]30yr tmax'!M29</f>
        <v>4.1</v>
      </c>
      <c r="N7" s="2" t="s">
        <v>5</v>
      </c>
    </row>
    <row r="8" spans="1:14" ht="11.25">
      <c r="A8" s="1" t="s">
        <v>43</v>
      </c>
      <c r="B8" s="2">
        <f>'[1]30yr tmax'!B7-'[1]30yr tmax'!B31</f>
        <v>2.6999999999999997</v>
      </c>
      <c r="C8" s="2">
        <f>'[1]30yr tmax'!C7-'[1]30yr tmax'!C31</f>
        <v>2.9</v>
      </c>
      <c r="D8" s="2">
        <f>'[1]30yr tmax'!D7-'[1]30yr tmax'!D31</f>
        <v>3</v>
      </c>
      <c r="E8" s="2">
        <f>'[1]30yr tmax'!E7-'[1]30yr tmax'!E31</f>
        <v>4.500000000000001</v>
      </c>
      <c r="F8" s="2">
        <f>'[1]30yr tmax'!F7-'[1]30yr tmax'!F31</f>
        <v>3</v>
      </c>
      <c r="G8" s="2">
        <f>'[1]30yr tmax'!G7-'[1]30yr tmax'!G31</f>
        <v>2.900000000000002</v>
      </c>
      <c r="H8" s="2">
        <f>'[1]30yr tmax'!H7-'[1]30yr tmax'!H31</f>
        <v>2.900000000000002</v>
      </c>
      <c r="I8" s="2">
        <f>'[1]30yr tmax'!I7-'[1]30yr tmax'!I31</f>
        <v>5.100000000000001</v>
      </c>
      <c r="J8" s="2">
        <f>'[1]30yr tmax'!J7-'[1]30yr tmax'!J31</f>
        <v>3.3999999999999986</v>
      </c>
      <c r="K8" s="2">
        <f>'[1]30yr tmax'!K7-'[1]30yr tmax'!K31</f>
        <v>2.799999999999999</v>
      </c>
      <c r="L8" s="2">
        <f>'[1]30yr tmax'!L7-'[1]30yr tmax'!L31</f>
        <v>2.2</v>
      </c>
      <c r="M8" s="2">
        <f>'[1]30yr tmax'!M7-'[1]30yr tmax'!M31</f>
        <v>2.8</v>
      </c>
      <c r="N8" s="2" t="s">
        <v>5</v>
      </c>
    </row>
    <row r="9" spans="1:14" ht="11.25">
      <c r="A9" s="1" t="s">
        <v>44</v>
      </c>
      <c r="B9" s="2">
        <f>'[1]30yr tmax'!B7-'[1]30yr tmax'!B8</f>
        <v>0.7999999999999998</v>
      </c>
      <c r="C9" s="2">
        <f>'[1]30yr tmax'!C7-'[1]30yr tmax'!C8</f>
        <v>0.39999999999999947</v>
      </c>
      <c r="D9" s="2">
        <f>'[1]30yr tmax'!D7-'[1]30yr tmax'!D8</f>
        <v>1.1000000000000005</v>
      </c>
      <c r="E9" s="2">
        <f>'[1]30yr tmax'!E7-'[1]30yr tmax'!E8</f>
        <v>0.3000000000000007</v>
      </c>
      <c r="F9" s="2">
        <f>'[1]30yr tmax'!F7-'[1]30yr tmax'!F8</f>
        <v>1.5</v>
      </c>
      <c r="G9" s="2">
        <f>'[1]30yr tmax'!G7-'[1]30yr tmax'!G8</f>
        <v>1</v>
      </c>
      <c r="H9" s="2">
        <f>'[1]30yr tmax'!H7-'[1]30yr tmax'!H8</f>
        <v>2.200000000000003</v>
      </c>
      <c r="I9" s="2">
        <f>'[1]30yr tmax'!I7-'[1]30yr tmax'!I8</f>
        <v>2</v>
      </c>
      <c r="J9" s="2">
        <f>'[1]30yr tmax'!J7-'[1]30yr tmax'!J8</f>
        <v>2.3999999999999986</v>
      </c>
      <c r="K9" s="2">
        <f>'[1]30yr tmax'!K7-'[1]30yr tmax'!K8</f>
        <v>2</v>
      </c>
      <c r="L9" s="2">
        <f>'[1]30yr tmax'!L7-'[1]30yr tmax'!L8</f>
        <v>0.7999999999999998</v>
      </c>
      <c r="M9" s="2">
        <f>'[1]30yr tmax'!M7-'[1]30yr tmax'!M8</f>
        <v>0.7999999999999998</v>
      </c>
      <c r="N9" s="2" t="s">
        <v>5</v>
      </c>
    </row>
    <row r="10" spans="1:14" ht="11.25">
      <c r="A10" s="1" t="s">
        <v>45</v>
      </c>
      <c r="B10" s="2">
        <f>'[1]30yr tmax'!B8-'[1]30yr tmax'!B13</f>
        <v>2.6</v>
      </c>
      <c r="C10" s="2">
        <f>'[1]30yr tmax'!C8-'[1]30yr tmax'!C13</f>
        <v>3.5000000000000004</v>
      </c>
      <c r="D10" s="2">
        <f>'[1]30yr tmax'!D8-'[1]30yr tmax'!D13</f>
        <v>3.1999999999999997</v>
      </c>
      <c r="E10" s="2">
        <f>'[1]30yr tmax'!E8-'[1]30yr tmax'!E13</f>
        <v>4.3</v>
      </c>
      <c r="F10" s="2">
        <f>'[1]30yr tmax'!F8-'[1]30yr tmax'!F13</f>
        <v>2.5999999999999996</v>
      </c>
      <c r="G10" s="2">
        <f>'[1]30yr tmax'!G8-'[1]30yr tmax'!G13</f>
        <v>3.200000000000001</v>
      </c>
      <c r="H10" s="2">
        <f>'[1]30yr tmax'!H8-'[1]30yr tmax'!H13</f>
        <v>2.1999999999999993</v>
      </c>
      <c r="I10" s="2">
        <f>'[1]30yr tmax'!I8-'[1]30yr tmax'!I13</f>
        <v>3.1999999999999993</v>
      </c>
      <c r="J10" s="2">
        <f>'[1]30yr tmax'!J8-'[1]30yr tmax'!J13</f>
        <v>3.200000000000001</v>
      </c>
      <c r="K10" s="2">
        <f>'[1]30yr tmax'!K8-'[1]30yr tmax'!K13</f>
        <v>2.6999999999999993</v>
      </c>
      <c r="L10" s="2">
        <f>'[1]30yr tmax'!L8-'[1]30yr tmax'!L13</f>
        <v>2.1</v>
      </c>
      <c r="M10" s="2">
        <f>'[1]30yr tmax'!M8-'[1]30yr tmax'!M13</f>
        <v>2.8</v>
      </c>
      <c r="N10" s="2" t="s">
        <v>5</v>
      </c>
    </row>
    <row r="11" spans="1:14" ht="11.25">
      <c r="A11" s="1" t="s">
        <v>46</v>
      </c>
      <c r="B11" s="2">
        <f>'[1]30yr tmax'!B8-'[1]30yr tmax'!B31</f>
        <v>1.9</v>
      </c>
      <c r="C11" s="2">
        <f>'[1]30yr tmax'!C8-'[1]30yr tmax'!C31</f>
        <v>2.5000000000000004</v>
      </c>
      <c r="D11" s="2">
        <f>'[1]30yr tmax'!D8-'[1]30yr tmax'!D31</f>
        <v>1.8999999999999995</v>
      </c>
      <c r="E11" s="2">
        <f>'[1]30yr tmax'!E8-'[1]30yr tmax'!E31</f>
        <v>4.2</v>
      </c>
      <c r="F11" s="2">
        <f>'[1]30yr tmax'!F8-'[1]30yr tmax'!F31</f>
        <v>1.5</v>
      </c>
      <c r="G11" s="2">
        <f>'[1]30yr tmax'!G8-'[1]30yr tmax'!G31</f>
        <v>1.9000000000000021</v>
      </c>
      <c r="H11" s="2">
        <f>'[1]30yr tmax'!H8-'[1]30yr tmax'!H31</f>
        <v>0.6999999999999993</v>
      </c>
      <c r="I11" s="2">
        <f>'[1]30yr tmax'!I8-'[1]30yr tmax'!I31</f>
        <v>3.1000000000000014</v>
      </c>
      <c r="J11" s="2">
        <f>'[1]30yr tmax'!J8-'[1]30yr tmax'!J31</f>
        <v>1</v>
      </c>
      <c r="K11" s="2">
        <f>'[1]30yr tmax'!K8-'[1]30yr tmax'!K31</f>
        <v>0.7999999999999989</v>
      </c>
      <c r="L11" s="2">
        <f>'[1]30yr tmax'!L8-'[1]30yr tmax'!L31</f>
        <v>1.4000000000000004</v>
      </c>
      <c r="M11" s="2">
        <f>'[1]30yr tmax'!M8-'[1]30yr tmax'!M31</f>
        <v>2</v>
      </c>
      <c r="N11" s="2" t="s">
        <v>5</v>
      </c>
    </row>
    <row r="12" spans="1:14" ht="11.25">
      <c r="A12" s="1" t="s">
        <v>47</v>
      </c>
      <c r="B12" s="2">
        <f>'[1]30yr tmax'!B9-'[1]30yr tmax'!B14</f>
        <v>0.7000000000000002</v>
      </c>
      <c r="C12" s="2">
        <f>'[1]30yr tmax'!C9-'[1]30yr tmax'!C14</f>
        <v>0.6000000000000005</v>
      </c>
      <c r="D12" s="2">
        <f>'[1]30yr tmax'!D9-'[1]30yr tmax'!D14</f>
        <v>1.3000000000000007</v>
      </c>
      <c r="E12" s="2">
        <f>'[1]30yr tmax'!E9-'[1]30yr tmax'!E14</f>
        <v>1.1999999999999993</v>
      </c>
      <c r="F12" s="2">
        <f>'[1]30yr tmax'!F9-'[1]30yr tmax'!F14</f>
        <v>1.5999999999999996</v>
      </c>
      <c r="G12" s="2">
        <f>'[1]30yr tmax'!G9-'[1]30yr tmax'!G14</f>
        <v>2.1999999999999993</v>
      </c>
      <c r="H12" s="2">
        <f>'[1]30yr tmax'!H9-'[1]30yr tmax'!H14</f>
        <v>2.6999999999999993</v>
      </c>
      <c r="I12" s="2">
        <f>'[1]30yr tmax'!I9-'[1]30yr tmax'!I14</f>
        <v>2</v>
      </c>
      <c r="J12" s="2">
        <f>'[1]30yr tmax'!J9-'[1]30yr tmax'!J14</f>
        <v>2</v>
      </c>
      <c r="K12" s="2">
        <f>'[1]30yr tmax'!K9-'[1]30yr tmax'!K14</f>
        <v>1</v>
      </c>
      <c r="L12" s="2">
        <f>'[1]30yr tmax'!L9-'[1]30yr tmax'!L14</f>
        <v>0.7999999999999998</v>
      </c>
      <c r="M12" s="2">
        <f>'[1]30yr tmax'!M9-'[1]30yr tmax'!M14</f>
        <v>0.5</v>
      </c>
      <c r="N12" s="2" t="s">
        <v>5</v>
      </c>
    </row>
    <row r="13" spans="1:14" ht="11.25">
      <c r="A13" s="1" t="s">
        <v>48</v>
      </c>
      <c r="B13" s="2">
        <f>'[1]30yr tmax'!B11-'[1]30yr tmax'!B10</f>
        <v>-1.7000000000000002</v>
      </c>
      <c r="C13" s="2">
        <f>'[1]30yr tmax'!C11-'[1]30yr tmax'!C10</f>
        <v>-2.2</v>
      </c>
      <c r="D13" s="2">
        <f>'[1]30yr tmax'!D11-'[1]30yr tmax'!D10</f>
        <v>-1.299999999999999</v>
      </c>
      <c r="E13" s="2">
        <f>'[1]30yr tmax'!E11-'[1]30yr tmax'!E10</f>
        <v>-0.9000000000000004</v>
      </c>
      <c r="F13" s="2">
        <f>'[1]30yr tmax'!F11-'[1]30yr tmax'!F10</f>
        <v>-0.5</v>
      </c>
      <c r="G13" s="2">
        <f>'[1]30yr tmax'!G11-'[1]30yr tmax'!G10</f>
        <v>-0.1999999999999993</v>
      </c>
      <c r="H13" s="2">
        <f>'[1]30yr tmax'!H11-'[1]30yr tmax'!H10</f>
        <v>0.3000000000000007</v>
      </c>
      <c r="I13" s="2">
        <f>'[1]30yr tmax'!I11-'[1]30yr tmax'!I10</f>
        <v>-0.3999999999999986</v>
      </c>
      <c r="J13" s="2">
        <f>'[1]30yr tmax'!J11-'[1]30yr tmax'!J10</f>
        <v>-1.9000000000000021</v>
      </c>
      <c r="K13" s="2">
        <f>'[1]30yr tmax'!K11-'[1]30yr tmax'!K10</f>
        <v>-2.6000000000000014</v>
      </c>
      <c r="L13" s="2">
        <f>'[1]30yr tmax'!L11-'[1]30yr tmax'!L10</f>
        <v>-1</v>
      </c>
      <c r="M13" s="2">
        <f>'[1]30yr tmax'!M11-'[1]30yr tmax'!M10</f>
        <v>-1.3000000000000007</v>
      </c>
      <c r="N13" s="2" t="s">
        <v>5</v>
      </c>
    </row>
    <row r="14" spans="1:14" ht="11.25">
      <c r="A14" s="1" t="s">
        <v>71</v>
      </c>
      <c r="B14" s="2">
        <f>'[1]30yr tmax'!B23-'[1]30yr tmax'!B12</f>
        <v>3.8000000000000003</v>
      </c>
      <c r="C14" s="2">
        <f>'[1]30yr tmax'!C23-'[1]30yr tmax'!C12</f>
        <v>3.3</v>
      </c>
      <c r="D14" s="2">
        <f>'[1]30yr tmax'!D23-'[1]30yr tmax'!D12</f>
        <v>4.300000000000001</v>
      </c>
      <c r="E14" s="2">
        <f>'[1]30yr tmax'!E23-'[1]30yr tmax'!E12</f>
        <v>3.4000000000000004</v>
      </c>
      <c r="F14" s="2">
        <f>'[1]30yr tmax'!F23-'[1]30yr tmax'!F12</f>
        <v>1.8000000000000007</v>
      </c>
      <c r="G14" s="2">
        <f>'[1]30yr tmax'!G23-'[1]30yr tmax'!G12</f>
        <v>1.6999999999999993</v>
      </c>
      <c r="H14" s="2">
        <f>'[1]30yr tmax'!H23-'[1]30yr tmax'!H12</f>
        <v>1.5</v>
      </c>
      <c r="I14" s="2">
        <f>'[1]30yr tmax'!I23-'[1]30yr tmax'!I12</f>
        <v>1.6999999999999993</v>
      </c>
      <c r="J14" s="2">
        <f>'[1]30yr tmax'!J23-'[1]30yr tmax'!J12</f>
        <v>3.1999999999999993</v>
      </c>
      <c r="K14" s="2">
        <f>'[1]30yr tmax'!K23-'[1]30yr tmax'!K12</f>
        <v>3.8000000000000007</v>
      </c>
      <c r="L14" s="2">
        <f>'[1]30yr tmax'!L23-'[1]30yr tmax'!L12</f>
        <v>2.5</v>
      </c>
      <c r="M14" s="2">
        <f>'[1]30yr tmax'!M23-'[1]30yr tmax'!M12</f>
        <v>3.1</v>
      </c>
      <c r="N14" s="2" t="s">
        <v>5</v>
      </c>
    </row>
    <row r="15" spans="1:14" ht="11.25">
      <c r="A15" s="1" t="s">
        <v>72</v>
      </c>
      <c r="B15" s="2">
        <f>'[1]30yr tmax'!B31-'[1]30yr tmax'!B13</f>
        <v>0.7000000000000002</v>
      </c>
      <c r="C15" s="2">
        <f>'[1]30yr tmax'!C31-'[1]30yr tmax'!C13</f>
        <v>1</v>
      </c>
      <c r="D15" s="2">
        <f>'[1]30yr tmax'!D31-'[1]30yr tmax'!D13</f>
        <v>1.3000000000000003</v>
      </c>
      <c r="E15" s="2">
        <f>'[1]30yr tmax'!E31-'[1]30yr tmax'!E13</f>
        <v>0.09999999999999964</v>
      </c>
      <c r="F15" s="2">
        <f>'[1]30yr tmax'!F31-'[1]30yr tmax'!F13</f>
        <v>1.0999999999999996</v>
      </c>
      <c r="G15" s="2">
        <f>'[1]30yr tmax'!G31-'[1]30yr tmax'!G13</f>
        <v>1.299999999999999</v>
      </c>
      <c r="H15" s="2">
        <f>'[1]30yr tmax'!H31-'[1]30yr tmax'!H13</f>
        <v>1.5</v>
      </c>
      <c r="I15" s="2">
        <f>'[1]30yr tmax'!I31-'[1]30yr tmax'!I13</f>
        <v>0.09999999999999787</v>
      </c>
      <c r="J15" s="2">
        <f>'[1]30yr tmax'!J31-'[1]30yr tmax'!J13</f>
        <v>2.200000000000001</v>
      </c>
      <c r="K15" s="2">
        <f>'[1]30yr tmax'!K31-'[1]30yr tmax'!K13</f>
        <v>1.9000000000000004</v>
      </c>
      <c r="L15" s="2">
        <f>'[1]30yr tmax'!L31-'[1]30yr tmax'!L13</f>
        <v>0.6999999999999997</v>
      </c>
      <c r="M15" s="2">
        <f>'[1]30yr tmax'!M31-'[1]30yr tmax'!M13</f>
        <v>0.8</v>
      </c>
      <c r="N15" s="2" t="s">
        <v>5</v>
      </c>
    </row>
    <row r="16" spans="1:14" ht="11.25">
      <c r="A16" s="1" t="s">
        <v>73</v>
      </c>
      <c r="B16" s="2">
        <f>'[1]30yr tmax'!B20-'[1]30yr tmax'!B15</f>
        <v>-0.5</v>
      </c>
      <c r="C16" s="2">
        <f>'[1]30yr tmax'!C20-'[1]30yr tmax'!C15</f>
        <v>-0.2999999999999998</v>
      </c>
      <c r="D16" s="2">
        <f>'[1]30yr tmax'!D20-'[1]30yr tmax'!D15</f>
        <v>0</v>
      </c>
      <c r="E16" s="2">
        <f>'[1]30yr tmax'!E20-'[1]30yr tmax'!E15</f>
        <v>-0.1999999999999993</v>
      </c>
      <c r="F16" s="2">
        <f>'[1]30yr tmax'!F20-'[1]30yr tmax'!F15</f>
        <v>0.3999999999999986</v>
      </c>
      <c r="G16" s="2">
        <f>'[1]30yr tmax'!G20-'[1]30yr tmax'!G15</f>
        <v>0.6999999999999993</v>
      </c>
      <c r="H16" s="2">
        <f>'[1]30yr tmax'!H20-'[1]30yr tmax'!H15</f>
        <v>0.5</v>
      </c>
      <c r="I16" s="2">
        <f>'[1]30yr tmax'!I20-'[1]30yr tmax'!I15</f>
        <v>0.09999999999999787</v>
      </c>
      <c r="J16" s="2">
        <f>'[1]30yr tmax'!J20-'[1]30yr tmax'!J15</f>
        <v>0</v>
      </c>
      <c r="K16" s="2">
        <f>'[1]30yr tmax'!K20-'[1]30yr tmax'!K15</f>
        <v>-0.29999999999999893</v>
      </c>
      <c r="L16" s="2">
        <f>'[1]30yr tmax'!L20-'[1]30yr tmax'!L15</f>
        <v>-0.2999999999999998</v>
      </c>
      <c r="M16" s="2">
        <f>'[1]30yr tmax'!M20-'[1]30yr tmax'!M15</f>
        <v>-0.3999999999999999</v>
      </c>
      <c r="N16" s="2" t="s">
        <v>5</v>
      </c>
    </row>
    <row r="17" spans="1:14" ht="11.25">
      <c r="A17" s="1" t="s">
        <v>49</v>
      </c>
      <c r="B17" s="2">
        <f>'[1]30yr tmax'!B15-'[1]30yr tmax'!B25</f>
        <v>-0.7000000000000002</v>
      </c>
      <c r="C17" s="2">
        <f>'[1]30yr tmax'!C15-'[1]30yr tmax'!C25</f>
        <v>-1.0999999999999996</v>
      </c>
      <c r="D17" s="2">
        <f>'[1]30yr tmax'!D15-'[1]30yr tmax'!D25</f>
        <v>-2.1999999999999993</v>
      </c>
      <c r="E17" s="2">
        <f>'[1]30yr tmax'!E15-'[1]30yr tmax'!E25</f>
        <v>-2.5</v>
      </c>
      <c r="F17" s="2">
        <f>'[1]30yr tmax'!F15-'[1]30yr tmax'!F25</f>
        <v>-3.8000000000000007</v>
      </c>
      <c r="G17" s="2">
        <f>'[1]30yr tmax'!G15-'[1]30yr tmax'!G25</f>
        <v>-4.399999999999999</v>
      </c>
      <c r="H17" s="2">
        <f>'[1]30yr tmax'!H15-'[1]30yr tmax'!H25</f>
        <v>-4.800000000000001</v>
      </c>
      <c r="I17" s="2">
        <f>'[1]30yr tmax'!I15-'[1]30yr tmax'!I25</f>
        <v>-4.899999999999999</v>
      </c>
      <c r="J17" s="2">
        <f>'[1]30yr tmax'!J15-'[1]30yr tmax'!J25</f>
        <v>-3.8000000000000007</v>
      </c>
      <c r="K17" s="2">
        <f>'[1]30yr tmax'!K15-'[1]30yr tmax'!K25</f>
        <v>-2.1000000000000014</v>
      </c>
      <c r="L17" s="2">
        <f>'[1]30yr tmax'!L15-'[1]30yr tmax'!L25</f>
        <v>-0.7000000000000002</v>
      </c>
      <c r="M17" s="2">
        <f>'[1]30yr tmax'!M15-'[1]30yr tmax'!M25</f>
        <v>-0.10000000000000009</v>
      </c>
      <c r="N17" s="2" t="s">
        <v>5</v>
      </c>
    </row>
    <row r="18" spans="1:14" ht="11.25">
      <c r="A18" s="1" t="s">
        <v>50</v>
      </c>
      <c r="B18" s="2">
        <f>'[1]30yr tmax'!B16-'[1]30yr tmax'!B24</f>
        <v>-2.3999999999999995</v>
      </c>
      <c r="C18" s="2">
        <f>'[1]30yr tmax'!C16-'[1]30yr tmax'!C24</f>
        <v>-2.2</v>
      </c>
      <c r="D18" s="2">
        <f>'[1]30yr tmax'!D16-'[1]30yr tmax'!D24</f>
        <v>-2.6999999999999993</v>
      </c>
      <c r="E18" s="2">
        <f>'[1]30yr tmax'!E16-'[1]30yr tmax'!E24</f>
        <v>-2.6999999999999993</v>
      </c>
      <c r="F18" s="2">
        <f>'[1]30yr tmax'!F16-'[1]30yr tmax'!F24</f>
        <v>-2.900000000000002</v>
      </c>
      <c r="G18" s="2">
        <f>'[1]30yr tmax'!G16-'[1]30yr tmax'!G24</f>
        <v>-3.3000000000000007</v>
      </c>
      <c r="H18" s="2">
        <f>'[1]30yr tmax'!H16-'[1]30yr tmax'!H24</f>
        <v>-3</v>
      </c>
      <c r="I18" s="2">
        <f>'[1]30yr tmax'!I16-'[1]30yr tmax'!I24</f>
        <v>-3.3000000000000007</v>
      </c>
      <c r="J18" s="2">
        <f>'[1]30yr tmax'!J16-'[1]30yr tmax'!J24</f>
        <v>-3.6000000000000014</v>
      </c>
      <c r="K18" s="2">
        <f>'[1]30yr tmax'!K16-'[1]30yr tmax'!K24</f>
        <v>-2.700000000000001</v>
      </c>
      <c r="L18" s="2">
        <f>'[1]30yr tmax'!L16-'[1]30yr tmax'!L24</f>
        <v>-1.8999999999999995</v>
      </c>
      <c r="M18" s="2">
        <f>'[1]30yr tmax'!M16-'[1]30yr tmax'!M24</f>
        <v>-2</v>
      </c>
      <c r="N18" s="2" t="s">
        <v>5</v>
      </c>
    </row>
    <row r="19" spans="1:14" ht="11.25">
      <c r="A19" s="1" t="s">
        <v>74</v>
      </c>
      <c r="B19" s="2">
        <f>'[1]30yr tmax'!B30-'[1]30yr tmax'!B18</f>
        <v>1.1999999999999997</v>
      </c>
      <c r="C19" s="2">
        <f>'[1]30yr tmax'!C30-'[1]30yr tmax'!C18</f>
        <v>1.5</v>
      </c>
      <c r="D19" s="2">
        <f>'[1]30yr tmax'!D30-'[1]30yr tmax'!D18</f>
        <v>1.8999999999999995</v>
      </c>
      <c r="E19" s="2">
        <f>'[1]30yr tmax'!E30-'[1]30yr tmax'!E18</f>
        <v>1.3000000000000007</v>
      </c>
      <c r="F19" s="2">
        <f>'[1]30yr tmax'!F30-'[1]30yr tmax'!F18</f>
        <v>1.6999999999999993</v>
      </c>
      <c r="G19" s="2">
        <f>'[1]30yr tmax'!G30-'[1]30yr tmax'!G18</f>
        <v>1.3999999999999986</v>
      </c>
      <c r="H19" s="2">
        <f>'[1]30yr tmax'!H30-'[1]30yr tmax'!H18</f>
        <v>0.3000000000000007</v>
      </c>
      <c r="I19" s="2">
        <f>'[1]30yr tmax'!I30-'[1]30yr tmax'!I18</f>
        <v>0</v>
      </c>
      <c r="J19" s="2">
        <f>'[1]30yr tmax'!J30-'[1]30yr tmax'!J18</f>
        <v>1.3000000000000007</v>
      </c>
      <c r="K19" s="2">
        <f>'[1]30yr tmax'!K30-'[1]30yr tmax'!K18</f>
        <v>1.200000000000001</v>
      </c>
      <c r="L19" s="2">
        <f>'[1]30yr tmax'!L30-'[1]30yr tmax'!L18</f>
        <v>0.1999999999999993</v>
      </c>
      <c r="M19" s="2">
        <f>'[1]30yr tmax'!M30-'[1]30yr tmax'!M18</f>
        <v>1.7000000000000002</v>
      </c>
      <c r="N19" s="2" t="s">
        <v>5</v>
      </c>
    </row>
    <row r="20" spans="1:14" ht="11.25">
      <c r="A20" s="1" t="s">
        <v>51</v>
      </c>
      <c r="B20" s="2">
        <f>'[1]30yr tmax'!B19-'[1]30yr tmax'!B21</f>
        <v>-1.0999999999999996</v>
      </c>
      <c r="C20" s="2">
        <f>'[1]30yr tmax'!C19-'[1]30yr tmax'!C21</f>
        <v>-0.7000000000000002</v>
      </c>
      <c r="D20" s="2">
        <f>'[1]30yr tmax'!D19-'[1]30yr tmax'!D21</f>
        <v>-0.6999999999999993</v>
      </c>
      <c r="E20" s="2">
        <f>'[1]30yr tmax'!E19-'[1]30yr tmax'!E21</f>
        <v>0.3000000000000007</v>
      </c>
      <c r="F20" s="2">
        <f>'[1]30yr tmax'!F19-'[1]30yr tmax'!F21</f>
        <v>0</v>
      </c>
      <c r="G20" s="2">
        <f>'[1]30yr tmax'!G19-'[1]30yr tmax'!G21</f>
        <v>-0.09999999999999787</v>
      </c>
      <c r="H20" s="2">
        <f>'[1]30yr tmax'!H19-'[1]30yr tmax'!H21</f>
        <v>-0.6000000000000014</v>
      </c>
      <c r="I20" s="2">
        <f>'[1]30yr tmax'!I19-'[1]30yr tmax'!I21</f>
        <v>-0.5999999999999979</v>
      </c>
      <c r="J20" s="2">
        <f>'[1]30yr tmax'!J19-'[1]30yr tmax'!J21</f>
        <v>-0.6000000000000014</v>
      </c>
      <c r="K20" s="2">
        <f>'[1]30yr tmax'!K19-'[1]30yr tmax'!K21</f>
        <v>-0.7000000000000011</v>
      </c>
      <c r="L20" s="2">
        <f>'[1]30yr tmax'!L19-'[1]30yr tmax'!L21</f>
        <v>-0.9000000000000004</v>
      </c>
      <c r="M20" s="2">
        <f>'[1]30yr tmax'!M19-'[1]30yr tmax'!M21</f>
        <v>-0.7999999999999998</v>
      </c>
      <c r="N20" s="2" t="s">
        <v>5</v>
      </c>
    </row>
    <row r="21" spans="1:14" ht="11.25">
      <c r="A21" s="1" t="s">
        <v>52</v>
      </c>
      <c r="B21" s="2">
        <f>'[1]30yr tmax'!B20-'[1]30yr tmax'!B25</f>
        <v>-1.2000000000000002</v>
      </c>
      <c r="C21" s="2">
        <f>'[1]30yr tmax'!C20-'[1]30yr tmax'!C25</f>
        <v>-1.3999999999999995</v>
      </c>
      <c r="D21" s="2">
        <f>'[1]30yr tmax'!D20-'[1]30yr tmax'!D25</f>
        <v>-2.1999999999999993</v>
      </c>
      <c r="E21" s="2">
        <f>'[1]30yr tmax'!E20-'[1]30yr tmax'!E25</f>
        <v>-2.6999999999999993</v>
      </c>
      <c r="F21" s="2">
        <f>'[1]30yr tmax'!F20-'[1]30yr tmax'!F25</f>
        <v>-3.400000000000002</v>
      </c>
      <c r="G21" s="2">
        <f>'[1]30yr tmax'!G20-'[1]30yr tmax'!G25</f>
        <v>-3.6999999999999993</v>
      </c>
      <c r="H21" s="2">
        <f>'[1]30yr tmax'!H20-'[1]30yr tmax'!H25</f>
        <v>-4.300000000000001</v>
      </c>
      <c r="I21" s="2">
        <f>'[1]30yr tmax'!I20-'[1]30yr tmax'!I25</f>
        <v>-4.800000000000001</v>
      </c>
      <c r="J21" s="2">
        <f>'[1]30yr tmax'!J20-'[1]30yr tmax'!J25</f>
        <v>-3.8000000000000007</v>
      </c>
      <c r="K21" s="2">
        <f>'[1]30yr tmax'!K20-'[1]30yr tmax'!K25</f>
        <v>-2.4000000000000004</v>
      </c>
      <c r="L21" s="2">
        <f>'[1]30yr tmax'!L20-'[1]30yr tmax'!L25</f>
        <v>-1</v>
      </c>
      <c r="M21" s="2">
        <f>'[1]30yr tmax'!M20-'[1]30yr tmax'!M25</f>
        <v>-0.5</v>
      </c>
      <c r="N21" s="2" t="s">
        <v>5</v>
      </c>
    </row>
    <row r="22" spans="1:14" ht="11.25">
      <c r="A22" s="1" t="s">
        <v>53</v>
      </c>
      <c r="B22" s="2">
        <f>'[1]30yr tmax'!B29-'[1]30yr tmax'!B31</f>
        <v>0.10000000000000009</v>
      </c>
      <c r="C22" s="2">
        <f>'[1]30yr tmax'!C29-'[1]30yr tmax'!C31</f>
        <v>-1.2999999999999998</v>
      </c>
      <c r="D22" s="2">
        <f>'[1]30yr tmax'!D29-'[1]30yr tmax'!D31</f>
        <v>-1.3000000000000003</v>
      </c>
      <c r="E22" s="2">
        <f>'[1]30yr tmax'!E29-'[1]30yr tmax'!E31</f>
        <v>0.10000000000000053</v>
      </c>
      <c r="F22" s="2">
        <f>'[1]30yr tmax'!F29-'[1]30yr tmax'!F31</f>
        <v>-1.799999999999999</v>
      </c>
      <c r="G22" s="2">
        <f>'[1]30yr tmax'!G29-'[1]30yr tmax'!G31</f>
        <v>-1.8999999999999986</v>
      </c>
      <c r="H22" s="2">
        <f>'[1]30yr tmax'!H29-'[1]30yr tmax'!H31</f>
        <v>-2.599999999999998</v>
      </c>
      <c r="I22" s="2">
        <f>'[1]30yr tmax'!I29-'[1]30yr tmax'!I31</f>
        <v>-1.1999999999999993</v>
      </c>
      <c r="J22" s="2">
        <f>'[1]30yr tmax'!J29-'[1]30yr tmax'!J31</f>
        <v>-2.700000000000001</v>
      </c>
      <c r="K22" s="2">
        <f>'[1]30yr tmax'!K29-'[1]30yr tmax'!K31</f>
        <v>-2.4000000000000004</v>
      </c>
      <c r="L22" s="2">
        <f>'[1]30yr tmax'!L29-'[1]30yr tmax'!L31</f>
        <v>-2.0999999999999996</v>
      </c>
      <c r="M22" s="2">
        <f>'[1]30yr tmax'!M29-'[1]30yr tmax'!M31</f>
        <v>-1.3</v>
      </c>
      <c r="N22" s="2" t="s">
        <v>5</v>
      </c>
    </row>
    <row r="23" spans="1:14" ht="11.25">
      <c r="A23" s="1" t="s">
        <v>54</v>
      </c>
      <c r="B23" s="2">
        <f>'[1]30yr tmax'!B4-'[1]30yr tmax'!B5</f>
        <v>1.4</v>
      </c>
      <c r="C23" s="2">
        <f>'[1]30yr tmax'!C4-'[1]30yr tmax'!C5</f>
        <v>2.5</v>
      </c>
      <c r="D23" s="2">
        <f>'[1]30yr tmax'!D4-'[1]30yr tmax'!D5</f>
        <v>3.5999999999999996</v>
      </c>
      <c r="E23" s="2">
        <f>'[1]30yr tmax'!E4-'[1]30yr tmax'!E5</f>
        <v>2.5999999999999996</v>
      </c>
      <c r="F23" s="2">
        <f>'[1]30yr tmax'!F4-'[1]30yr tmax'!F5</f>
        <v>1.0999999999999979</v>
      </c>
      <c r="G23" s="2">
        <f>'[1]30yr tmax'!G4-'[1]30yr tmax'!G5</f>
        <v>0.5999999999999979</v>
      </c>
      <c r="H23" s="2">
        <f>'[1]30yr tmax'!H4-'[1]30yr tmax'!H5</f>
        <v>0.3000000000000007</v>
      </c>
      <c r="I23" s="2">
        <f>'[1]30yr tmax'!I4-'[1]30yr tmax'!I5</f>
        <v>1.6999999999999993</v>
      </c>
      <c r="J23" s="2">
        <f>'[1]30yr tmax'!J4-'[1]30yr tmax'!J5</f>
        <v>5.399999999999999</v>
      </c>
      <c r="K23" s="2">
        <f>'[1]30yr tmax'!K4-'[1]30yr tmax'!K5</f>
        <v>4.399999999999999</v>
      </c>
      <c r="L23" s="2">
        <f>'[1]30yr tmax'!L4-'[1]30yr tmax'!L5</f>
        <v>1.5999999999999996</v>
      </c>
      <c r="M23" s="2">
        <f>'[1]30yr tmax'!M4-'[1]30yr tmax'!M5</f>
        <v>0.8000000000000003</v>
      </c>
      <c r="N23" s="2" t="s">
        <v>21</v>
      </c>
    </row>
    <row r="24" spans="1:14" ht="11.25">
      <c r="A24" s="1" t="s">
        <v>55</v>
      </c>
      <c r="B24" s="2">
        <f>'[1]30yr tmax'!B4-'[1]30yr tmax'!B10</f>
        <v>-1</v>
      </c>
      <c r="C24" s="2">
        <f>'[1]30yr tmax'!C4-'[1]30yr tmax'!C10</f>
        <v>-0.7000000000000002</v>
      </c>
      <c r="D24" s="2">
        <f>'[1]30yr tmax'!D4-'[1]30yr tmax'!D10</f>
        <v>0.9000000000000004</v>
      </c>
      <c r="E24" s="2">
        <f>'[1]30yr tmax'!E4-'[1]30yr tmax'!E10</f>
        <v>1.9000000000000004</v>
      </c>
      <c r="F24" s="2">
        <f>'[1]30yr tmax'!F4-'[1]30yr tmax'!F10</f>
        <v>1.6999999999999993</v>
      </c>
      <c r="G24" s="2">
        <f>'[1]30yr tmax'!G4-'[1]30yr tmax'!G10</f>
        <v>2</v>
      </c>
      <c r="H24" s="2">
        <f>'[1]30yr tmax'!H4-'[1]30yr tmax'!H10</f>
        <v>2.3000000000000007</v>
      </c>
      <c r="I24" s="2">
        <f>'[1]30yr tmax'!I4-'[1]30yr tmax'!I10</f>
        <v>2</v>
      </c>
      <c r="J24" s="2">
        <f>'[1]30yr tmax'!J4-'[1]30yr tmax'!J10</f>
        <v>1.2999999999999972</v>
      </c>
      <c r="K24" s="2">
        <f>'[1]30yr tmax'!K4-'[1]30yr tmax'!K10</f>
        <v>-0.20000000000000284</v>
      </c>
      <c r="L24" s="2">
        <f>'[1]30yr tmax'!L4-'[1]30yr tmax'!L10</f>
        <v>-0.09999999999999964</v>
      </c>
      <c r="M24" s="2">
        <f>'[1]30yr tmax'!M4-'[1]30yr tmax'!M10</f>
        <v>-1.2000000000000002</v>
      </c>
      <c r="N24" s="2" t="s">
        <v>21</v>
      </c>
    </row>
    <row r="25" spans="1:14" ht="11.25">
      <c r="A25" s="1" t="s">
        <v>56</v>
      </c>
      <c r="B25" s="2">
        <f>'[1]30yr tmax'!B4-'[1]30yr tmax'!B11</f>
        <v>0.7000000000000002</v>
      </c>
      <c r="C25" s="2">
        <f>'[1]30yr tmax'!C4-'[1]30yr tmax'!C11</f>
        <v>1.5</v>
      </c>
      <c r="D25" s="2">
        <f>'[1]30yr tmax'!D4-'[1]30yr tmax'!D11</f>
        <v>2.1999999999999993</v>
      </c>
      <c r="E25" s="2">
        <f>'[1]30yr tmax'!E4-'[1]30yr tmax'!E11</f>
        <v>2.8000000000000007</v>
      </c>
      <c r="F25" s="2">
        <f>'[1]30yr tmax'!F4-'[1]30yr tmax'!F11</f>
        <v>2.1999999999999993</v>
      </c>
      <c r="G25" s="2">
        <f>'[1]30yr tmax'!G4-'[1]30yr tmax'!G11</f>
        <v>2.1999999999999993</v>
      </c>
      <c r="H25" s="2">
        <f>'[1]30yr tmax'!H4-'[1]30yr tmax'!H11</f>
        <v>2</v>
      </c>
      <c r="I25" s="2">
        <f>'[1]30yr tmax'!I4-'[1]30yr tmax'!I11</f>
        <v>2.3999999999999986</v>
      </c>
      <c r="J25" s="2">
        <f>'[1]30yr tmax'!J4-'[1]30yr tmax'!J11</f>
        <v>3.1999999999999993</v>
      </c>
      <c r="K25" s="2">
        <f>'[1]30yr tmax'!K4-'[1]30yr tmax'!K11</f>
        <v>2.3999999999999986</v>
      </c>
      <c r="L25" s="2">
        <f>'[1]30yr tmax'!L4-'[1]30yr tmax'!L11</f>
        <v>0.9000000000000004</v>
      </c>
      <c r="M25" s="2">
        <f>'[1]30yr tmax'!M4-'[1]30yr tmax'!M11</f>
        <v>0.10000000000000053</v>
      </c>
      <c r="N25" s="2" t="s">
        <v>21</v>
      </c>
    </row>
    <row r="26" spans="1:14" ht="11.25">
      <c r="A26" s="1" t="s">
        <v>57</v>
      </c>
      <c r="B26" s="2">
        <f>'[1]30yr tmax'!B5-'[1]30yr tmax'!B15</f>
        <v>-0.3999999999999999</v>
      </c>
      <c r="C26" s="2">
        <f>'[1]30yr tmax'!C5-'[1]30yr tmax'!C15</f>
        <v>-0.7999999999999998</v>
      </c>
      <c r="D26" s="2">
        <f>'[1]30yr tmax'!D5-'[1]30yr tmax'!D15</f>
        <v>-0.40000000000000036</v>
      </c>
      <c r="E26" s="2">
        <f>'[1]30yr tmax'!E5-'[1]30yr tmax'!E15</f>
        <v>1.3000000000000007</v>
      </c>
      <c r="F26" s="2">
        <f>'[1]30yr tmax'!F5-'[1]30yr tmax'!F15</f>
        <v>2.3000000000000007</v>
      </c>
      <c r="G26" s="2">
        <f>'[1]30yr tmax'!G5-'[1]30yr tmax'!G15</f>
        <v>3</v>
      </c>
      <c r="H26" s="2">
        <f>'[1]30yr tmax'!H5-'[1]30yr tmax'!H15</f>
        <v>3.3999999999999986</v>
      </c>
      <c r="I26" s="2">
        <f>'[1]30yr tmax'!I5-'[1]30yr tmax'!I15</f>
        <v>2.3999999999999986</v>
      </c>
      <c r="J26" s="2">
        <f>'[1]30yr tmax'!J5-'[1]30yr tmax'!J15</f>
        <v>-0.5</v>
      </c>
      <c r="K26" s="2">
        <f>'[1]30yr tmax'!K5-'[1]30yr tmax'!K15</f>
        <v>-1.1999999999999993</v>
      </c>
      <c r="L26" s="2">
        <f>'[1]30yr tmax'!L5-'[1]30yr tmax'!L15</f>
        <v>-0.1999999999999993</v>
      </c>
      <c r="M26" s="2">
        <f>'[1]30yr tmax'!M5-'[1]30yr tmax'!M15</f>
        <v>-0.3999999999999999</v>
      </c>
      <c r="N26" s="2" t="s">
        <v>21</v>
      </c>
    </row>
    <row r="27" spans="1:14" ht="11.25">
      <c r="A27" s="1" t="s">
        <v>75</v>
      </c>
      <c r="B27" s="2">
        <f>'[1]30yr tmax'!B20-'[1]30yr tmax'!B5</f>
        <v>-0.10000000000000009</v>
      </c>
      <c r="C27" s="2">
        <f>'[1]30yr tmax'!C20-'[1]30yr tmax'!C5</f>
        <v>0.5</v>
      </c>
      <c r="D27" s="2">
        <f>'[1]30yr tmax'!D20-'[1]30yr tmax'!D5</f>
        <v>0.40000000000000036</v>
      </c>
      <c r="E27" s="2">
        <f>'[1]30yr tmax'!E20-'[1]30yr tmax'!E5</f>
        <v>-1.5</v>
      </c>
      <c r="F27" s="2">
        <f>'[1]30yr tmax'!F20-'[1]30yr tmax'!F5</f>
        <v>-1.9000000000000021</v>
      </c>
      <c r="G27" s="2">
        <f>'[1]30yr tmax'!G20-'[1]30yr tmax'!G5</f>
        <v>-2.3000000000000007</v>
      </c>
      <c r="H27" s="2">
        <f>'[1]30yr tmax'!H20-'[1]30yr tmax'!H5</f>
        <v>-2.8999999999999986</v>
      </c>
      <c r="I27" s="2">
        <f>'[1]30yr tmax'!I20-'[1]30yr tmax'!I5</f>
        <v>-2.3000000000000007</v>
      </c>
      <c r="J27" s="2">
        <f>'[1]30yr tmax'!J20-'[1]30yr tmax'!J5</f>
        <v>0.5</v>
      </c>
      <c r="K27" s="2">
        <f>'[1]30yr tmax'!K20-'[1]30yr tmax'!K5</f>
        <v>0.9000000000000004</v>
      </c>
      <c r="L27" s="2">
        <f>'[1]30yr tmax'!L20-'[1]30yr tmax'!L5</f>
        <v>-0.10000000000000053</v>
      </c>
      <c r="M27" s="2">
        <f>'[1]30yr tmax'!M20-'[1]30yr tmax'!M5</f>
        <v>0</v>
      </c>
      <c r="N27" s="2" t="s">
        <v>21</v>
      </c>
    </row>
    <row r="28" spans="1:14" ht="11.25">
      <c r="A28" s="1" t="s">
        <v>58</v>
      </c>
      <c r="B28" s="2">
        <f>'[1]30yr tmax'!B5-'[1]30yr tmax'!B25</f>
        <v>-1.1</v>
      </c>
      <c r="C28" s="2">
        <f>'[1]30yr tmax'!C5-'[1]30yr tmax'!C25</f>
        <v>-1.8999999999999995</v>
      </c>
      <c r="D28" s="2">
        <f>'[1]30yr tmax'!D5-'[1]30yr tmax'!D25</f>
        <v>-2.5999999999999996</v>
      </c>
      <c r="E28" s="2">
        <f>'[1]30yr tmax'!E5-'[1]30yr tmax'!E25</f>
        <v>-1.1999999999999993</v>
      </c>
      <c r="F28" s="2">
        <f>'[1]30yr tmax'!F5-'[1]30yr tmax'!F25</f>
        <v>-1.5</v>
      </c>
      <c r="G28" s="2">
        <f>'[1]30yr tmax'!G5-'[1]30yr tmax'!G25</f>
        <v>-1.3999999999999986</v>
      </c>
      <c r="H28" s="2">
        <f>'[1]30yr tmax'!H5-'[1]30yr tmax'!H25</f>
        <v>-1.4000000000000021</v>
      </c>
      <c r="I28" s="2">
        <f>'[1]30yr tmax'!I5-'[1]30yr tmax'!I25</f>
        <v>-2.5</v>
      </c>
      <c r="J28" s="2">
        <f>'[1]30yr tmax'!J5-'[1]30yr tmax'!J25</f>
        <v>-4.300000000000001</v>
      </c>
      <c r="K28" s="2">
        <f>'[1]30yr tmax'!K5-'[1]30yr tmax'!K25</f>
        <v>-3.3000000000000007</v>
      </c>
      <c r="L28" s="2">
        <f>'[1]30yr tmax'!L5-'[1]30yr tmax'!L25</f>
        <v>-0.8999999999999995</v>
      </c>
      <c r="M28" s="2">
        <f>'[1]30yr tmax'!M5-'[1]30yr tmax'!M25</f>
        <v>-0.5</v>
      </c>
      <c r="N28" s="2" t="s">
        <v>21</v>
      </c>
    </row>
    <row r="29" spans="1:14" ht="11.25">
      <c r="A29" s="1" t="s">
        <v>59</v>
      </c>
      <c r="B29" s="2">
        <f>'[1]30yr tmax'!B6-'[1]30yr tmax'!B22</f>
        <v>3.5</v>
      </c>
      <c r="C29" s="2">
        <f>'[1]30yr tmax'!C6-'[1]30yr tmax'!C22</f>
        <v>3.8000000000000007</v>
      </c>
      <c r="D29" s="2">
        <f>'[1]30yr tmax'!D6-'[1]30yr tmax'!D22</f>
        <v>4.7</v>
      </c>
      <c r="E29" s="2">
        <f>'[1]30yr tmax'!E6-'[1]30yr tmax'!E22</f>
        <v>5.4</v>
      </c>
      <c r="F29" s="2">
        <f>'[1]30yr tmax'!F6-'[1]30yr tmax'!F22</f>
        <v>4.899999999999999</v>
      </c>
      <c r="G29" s="2">
        <f>'[1]30yr tmax'!G6-'[1]30yr tmax'!G22</f>
        <v>5.099999999999998</v>
      </c>
      <c r="H29" s="2">
        <f>'[1]30yr tmax'!H6-'[1]30yr tmax'!H22</f>
        <v>4.5</v>
      </c>
      <c r="I29" s="2">
        <f>'[1]30yr tmax'!I6-'[1]30yr tmax'!I22</f>
        <v>5.300000000000001</v>
      </c>
      <c r="J29" s="2">
        <f>'[1]30yr tmax'!J6-'[1]30yr tmax'!J22</f>
        <v>4.399999999999999</v>
      </c>
      <c r="K29" s="2">
        <f>'[1]30yr tmax'!K6-'[1]30yr tmax'!K22</f>
        <v>4.800000000000001</v>
      </c>
      <c r="L29" s="2">
        <f>'[1]30yr tmax'!L6-'[1]30yr tmax'!L22</f>
        <v>2.9000000000000004</v>
      </c>
      <c r="M29" s="2">
        <f>'[1]30yr tmax'!M6-'[1]30yr tmax'!M22</f>
        <v>3.0999999999999996</v>
      </c>
      <c r="N29" s="2" t="s">
        <v>21</v>
      </c>
    </row>
    <row r="30" spans="1:14" ht="11.25">
      <c r="A30" s="1" t="s">
        <v>60</v>
      </c>
      <c r="B30" s="2">
        <f>'[1]30yr tmax'!B7-'[1]30yr tmax'!B13</f>
        <v>3.4</v>
      </c>
      <c r="C30" s="2">
        <f>'[1]30yr tmax'!C7-'[1]30yr tmax'!C13</f>
        <v>3.9</v>
      </c>
      <c r="D30" s="2">
        <f>'[1]30yr tmax'!D7-'[1]30yr tmax'!D13</f>
        <v>4.300000000000001</v>
      </c>
      <c r="E30" s="2">
        <f>'[1]30yr tmax'!E7-'[1]30yr tmax'!E13</f>
        <v>4.6000000000000005</v>
      </c>
      <c r="F30" s="2">
        <f>'[1]30yr tmax'!F7-'[1]30yr tmax'!F13</f>
        <v>4.1</v>
      </c>
      <c r="G30" s="2">
        <f>'[1]30yr tmax'!G7-'[1]30yr tmax'!G13</f>
        <v>4.200000000000001</v>
      </c>
      <c r="H30" s="2">
        <f>'[1]30yr tmax'!H7-'[1]30yr tmax'!H13</f>
        <v>4.400000000000002</v>
      </c>
      <c r="I30" s="2">
        <f>'[1]30yr tmax'!I7-'[1]30yr tmax'!I13</f>
        <v>5.199999999999999</v>
      </c>
      <c r="J30" s="2">
        <f>'[1]30yr tmax'!J7-'[1]30yr tmax'!J13</f>
        <v>5.6</v>
      </c>
      <c r="K30" s="2">
        <f>'[1]30yr tmax'!K7-'[1]30yr tmax'!K13</f>
        <v>4.699999999999999</v>
      </c>
      <c r="L30" s="2">
        <f>'[1]30yr tmax'!L7-'[1]30yr tmax'!L13</f>
        <v>2.9</v>
      </c>
      <c r="M30" s="2">
        <f>'[1]30yr tmax'!M7-'[1]30yr tmax'!M13</f>
        <v>3.5999999999999996</v>
      </c>
      <c r="N30" s="2" t="s">
        <v>21</v>
      </c>
    </row>
    <row r="31" spans="1:14" ht="11.25">
      <c r="A31" s="1" t="s">
        <v>61</v>
      </c>
      <c r="B31" s="2">
        <f>'[1]30yr tmax'!B8-'[1]30yr tmax'!B29</f>
        <v>1.7999999999999998</v>
      </c>
      <c r="C31" s="2">
        <f>'[1]30yr tmax'!C8-'[1]30yr tmax'!C29</f>
        <v>3.8000000000000003</v>
      </c>
      <c r="D31" s="2">
        <f>'[1]30yr tmax'!D8-'[1]30yr tmax'!D29</f>
        <v>3.1999999999999997</v>
      </c>
      <c r="E31" s="2">
        <f>'[1]30yr tmax'!E8-'[1]30yr tmax'!E29</f>
        <v>4.1</v>
      </c>
      <c r="F31" s="2">
        <f>'[1]30yr tmax'!F8-'[1]30yr tmax'!F29</f>
        <v>3.299999999999999</v>
      </c>
      <c r="G31" s="2">
        <f>'[1]30yr tmax'!G8-'[1]30yr tmax'!G29</f>
        <v>3.8000000000000007</v>
      </c>
      <c r="H31" s="2">
        <f>'[1]30yr tmax'!H8-'[1]30yr tmax'!H29</f>
        <v>3.299999999999997</v>
      </c>
      <c r="I31" s="2">
        <f>'[1]30yr tmax'!I8-'[1]30yr tmax'!I29</f>
        <v>4.300000000000001</v>
      </c>
      <c r="J31" s="2">
        <f>'[1]30yr tmax'!J8-'[1]30yr tmax'!J29</f>
        <v>3.700000000000001</v>
      </c>
      <c r="K31" s="2">
        <f>'[1]30yr tmax'!K8-'[1]30yr tmax'!K29</f>
        <v>3.1999999999999993</v>
      </c>
      <c r="L31" s="2">
        <f>'[1]30yr tmax'!L8-'[1]30yr tmax'!L29</f>
        <v>3.5</v>
      </c>
      <c r="M31" s="2">
        <f>'[1]30yr tmax'!M8-'[1]30yr tmax'!M29</f>
        <v>3.3</v>
      </c>
      <c r="N31" s="2" t="s">
        <v>21</v>
      </c>
    </row>
    <row r="32" spans="1:14" ht="11.25">
      <c r="A32" s="1" t="s">
        <v>62</v>
      </c>
      <c r="B32" s="2">
        <f>'[1]30yr tmax'!B9-'[1]30yr tmax'!B12</f>
        <v>0.8000000000000003</v>
      </c>
      <c r="C32" s="2">
        <f>'[1]30yr tmax'!C9-'[1]30yr tmax'!C12</f>
        <v>0.5</v>
      </c>
      <c r="D32" s="2">
        <f>'[1]30yr tmax'!D9-'[1]30yr tmax'!D12</f>
        <v>1.8000000000000007</v>
      </c>
      <c r="E32" s="2">
        <f>'[1]30yr tmax'!E9-'[1]30yr tmax'!E12</f>
        <v>1.5</v>
      </c>
      <c r="F32" s="2">
        <f>'[1]30yr tmax'!F9-'[1]30yr tmax'!F12</f>
        <v>0.3999999999999986</v>
      </c>
      <c r="G32" s="2">
        <f>'[1]30yr tmax'!G9-'[1]30yr tmax'!G12</f>
        <v>0.8000000000000007</v>
      </c>
      <c r="H32" s="2">
        <f>'[1]30yr tmax'!H9-'[1]30yr tmax'!H12</f>
        <v>1.1000000000000014</v>
      </c>
      <c r="I32" s="2">
        <f>'[1]30yr tmax'!I9-'[1]30yr tmax'!I12</f>
        <v>-0.10000000000000142</v>
      </c>
      <c r="J32" s="2">
        <f>'[1]30yr tmax'!J9-'[1]30yr tmax'!J12</f>
        <v>0.6999999999999993</v>
      </c>
      <c r="K32" s="2">
        <f>'[1]30yr tmax'!K9-'[1]30yr tmax'!K12</f>
        <v>1.0999999999999996</v>
      </c>
      <c r="L32" s="2">
        <f>'[1]30yr tmax'!L9-'[1]30yr tmax'!L12</f>
        <v>0.8999999999999995</v>
      </c>
      <c r="M32" s="2">
        <f>'[1]30yr tmax'!M9-'[1]30yr tmax'!M12</f>
        <v>0.7000000000000002</v>
      </c>
      <c r="N32" s="2" t="s">
        <v>21</v>
      </c>
    </row>
    <row r="33" spans="1:14" ht="11.25">
      <c r="A33" s="1" t="s">
        <v>63</v>
      </c>
      <c r="B33" s="2">
        <f>'[1]30yr tmax'!B9-'[1]30yr tmax'!B23</f>
        <v>-3</v>
      </c>
      <c r="C33" s="2">
        <f>'[1]30yr tmax'!C9-'[1]30yr tmax'!C23</f>
        <v>-2.8</v>
      </c>
      <c r="D33" s="2">
        <f>'[1]30yr tmax'!D9-'[1]30yr tmax'!D23</f>
        <v>-2.5</v>
      </c>
      <c r="E33" s="2">
        <f>'[1]30yr tmax'!E9-'[1]30yr tmax'!E23</f>
        <v>-1.9000000000000004</v>
      </c>
      <c r="F33" s="2">
        <f>'[1]30yr tmax'!F9-'[1]30yr tmax'!F23</f>
        <v>-1.4000000000000021</v>
      </c>
      <c r="G33" s="2">
        <f>'[1]30yr tmax'!G9-'[1]30yr tmax'!G23</f>
        <v>-0.8999999999999986</v>
      </c>
      <c r="H33" s="2">
        <f>'[1]30yr tmax'!H9-'[1]30yr tmax'!H23</f>
        <v>-0.3999999999999986</v>
      </c>
      <c r="I33" s="2">
        <f>'[1]30yr tmax'!I9-'[1]30yr tmax'!I23</f>
        <v>-1.8000000000000007</v>
      </c>
      <c r="J33" s="2">
        <f>'[1]30yr tmax'!J9-'[1]30yr tmax'!J23</f>
        <v>-2.5</v>
      </c>
      <c r="K33" s="2">
        <f>'[1]30yr tmax'!K9-'[1]30yr tmax'!K23</f>
        <v>-2.700000000000001</v>
      </c>
      <c r="L33" s="2">
        <f>'[1]30yr tmax'!L9-'[1]30yr tmax'!L23</f>
        <v>-1.6000000000000005</v>
      </c>
      <c r="M33" s="2">
        <f>'[1]30yr tmax'!M9-'[1]30yr tmax'!M23</f>
        <v>-2.4</v>
      </c>
      <c r="N33" s="2" t="s">
        <v>21</v>
      </c>
    </row>
    <row r="34" spans="1:14" ht="11.25">
      <c r="A34" s="1" t="s">
        <v>76</v>
      </c>
      <c r="B34" s="2">
        <f>'[1]30yr tmax'!B20-'[1]30yr tmax'!B10</f>
        <v>-2.5</v>
      </c>
      <c r="C34" s="2">
        <f>'[1]30yr tmax'!C20-'[1]30yr tmax'!C10</f>
        <v>-2.7</v>
      </c>
      <c r="D34" s="2">
        <f>'[1]30yr tmax'!D20-'[1]30yr tmax'!D10</f>
        <v>-2.299999999999999</v>
      </c>
      <c r="E34" s="2">
        <f>'[1]30yr tmax'!E20-'[1]30yr tmax'!E10</f>
        <v>-2.1999999999999993</v>
      </c>
      <c r="F34" s="2">
        <f>'[1]30yr tmax'!F20-'[1]30yr tmax'!F10</f>
        <v>-1.3000000000000007</v>
      </c>
      <c r="G34" s="2">
        <f>'[1]30yr tmax'!G20-'[1]30yr tmax'!G10</f>
        <v>-0.8999999999999986</v>
      </c>
      <c r="H34" s="2">
        <f>'[1]30yr tmax'!H20-'[1]30yr tmax'!H10</f>
        <v>-0.8999999999999986</v>
      </c>
      <c r="I34" s="2">
        <f>'[1]30yr tmax'!I20-'[1]30yr tmax'!I10</f>
        <v>-2</v>
      </c>
      <c r="J34" s="2">
        <f>'[1]30yr tmax'!J20-'[1]30yr tmax'!J10</f>
        <v>-3.6000000000000014</v>
      </c>
      <c r="K34" s="2">
        <f>'[1]30yr tmax'!K20-'[1]30yr tmax'!K10</f>
        <v>-3.700000000000001</v>
      </c>
      <c r="L34" s="2">
        <f>'[1]30yr tmax'!L20-'[1]30yr tmax'!L10</f>
        <v>-1.7999999999999998</v>
      </c>
      <c r="M34" s="2">
        <f>'[1]30yr tmax'!M20-'[1]30yr tmax'!M10</f>
        <v>-2.0000000000000004</v>
      </c>
      <c r="N34" s="2" t="s">
        <v>21</v>
      </c>
    </row>
    <row r="35" spans="1:14" ht="11.25">
      <c r="A35" s="1" t="s">
        <v>64</v>
      </c>
      <c r="B35" s="2">
        <f>'[1]30yr tmax'!B10-'[1]30yr tmax'!B15</f>
        <v>2</v>
      </c>
      <c r="C35" s="2">
        <f>'[1]30yr tmax'!C10-'[1]30yr tmax'!C15</f>
        <v>2.4000000000000004</v>
      </c>
      <c r="D35" s="2">
        <f>'[1]30yr tmax'!D10-'[1]30yr tmax'!D15</f>
        <v>2.299999999999999</v>
      </c>
      <c r="E35" s="2">
        <f>'[1]30yr tmax'!E10-'[1]30yr tmax'!E15</f>
        <v>2</v>
      </c>
      <c r="F35" s="2">
        <f>'[1]30yr tmax'!F10-'[1]30yr tmax'!F15</f>
        <v>1.6999999999999993</v>
      </c>
      <c r="G35" s="2">
        <f>'[1]30yr tmax'!G10-'[1]30yr tmax'!G15</f>
        <v>1.5999999999999979</v>
      </c>
      <c r="H35" s="2">
        <f>'[1]30yr tmax'!H10-'[1]30yr tmax'!H15</f>
        <v>1.3999999999999986</v>
      </c>
      <c r="I35" s="2">
        <f>'[1]30yr tmax'!I10-'[1]30yr tmax'!I15</f>
        <v>2.099999999999998</v>
      </c>
      <c r="J35" s="2">
        <f>'[1]30yr tmax'!J10-'[1]30yr tmax'!J15</f>
        <v>3.6000000000000014</v>
      </c>
      <c r="K35" s="2">
        <f>'[1]30yr tmax'!K10-'[1]30yr tmax'!K15</f>
        <v>3.400000000000002</v>
      </c>
      <c r="L35" s="2">
        <f>'[1]30yr tmax'!L10-'[1]30yr tmax'!L15</f>
        <v>1.5</v>
      </c>
      <c r="M35" s="2">
        <f>'[1]30yr tmax'!M10-'[1]30yr tmax'!M15</f>
        <v>1.6000000000000005</v>
      </c>
      <c r="N35" s="2" t="s">
        <v>21</v>
      </c>
    </row>
    <row r="36" spans="1:14" ht="11.25">
      <c r="A36" s="1" t="s">
        <v>65</v>
      </c>
      <c r="B36" s="2">
        <f>'[1]30yr tmax'!B10-'[1]30yr tmax'!B25</f>
        <v>1.2999999999999998</v>
      </c>
      <c r="C36" s="2">
        <f>'[1]30yr tmax'!C10-'[1]30yr tmax'!C25</f>
        <v>1.3000000000000007</v>
      </c>
      <c r="D36" s="2">
        <f>'[1]30yr tmax'!D10-'[1]30yr tmax'!D25</f>
        <v>0.09999999999999964</v>
      </c>
      <c r="E36" s="2">
        <f>'[1]30yr tmax'!E10-'[1]30yr tmax'!E25</f>
        <v>-0.5</v>
      </c>
      <c r="F36" s="2">
        <f>'[1]30yr tmax'!F10-'[1]30yr tmax'!F25</f>
        <v>-2.1000000000000014</v>
      </c>
      <c r="G36" s="2">
        <f>'[1]30yr tmax'!G10-'[1]30yr tmax'!G25</f>
        <v>-2.8000000000000007</v>
      </c>
      <c r="H36" s="2">
        <f>'[1]30yr tmax'!H10-'[1]30yr tmax'!H25</f>
        <v>-3.400000000000002</v>
      </c>
      <c r="I36" s="2">
        <f>'[1]30yr tmax'!I10-'[1]30yr tmax'!I25</f>
        <v>-2.8000000000000007</v>
      </c>
      <c r="J36" s="2">
        <f>'[1]30yr tmax'!J10-'[1]30yr tmax'!J25</f>
        <v>-0.1999999999999993</v>
      </c>
      <c r="K36" s="2">
        <f>'[1]30yr tmax'!K10-'[1]30yr tmax'!K25</f>
        <v>1.3000000000000007</v>
      </c>
      <c r="L36" s="2">
        <f>'[1]30yr tmax'!L10-'[1]30yr tmax'!L25</f>
        <v>0.7999999999999998</v>
      </c>
      <c r="M36" s="2">
        <f>'[1]30yr tmax'!M10-'[1]30yr tmax'!M25</f>
        <v>1.5000000000000004</v>
      </c>
      <c r="N36" s="2" t="s">
        <v>21</v>
      </c>
    </row>
    <row r="37" spans="1:14" ht="11.25">
      <c r="A37" s="1" t="s">
        <v>66</v>
      </c>
      <c r="B37" s="2">
        <f>'[1]30yr tmax'!B11-'[1]30yr tmax'!B15</f>
        <v>0.2999999999999998</v>
      </c>
      <c r="C37" s="2">
        <f>'[1]30yr tmax'!C11-'[1]30yr tmax'!C15</f>
        <v>0.20000000000000018</v>
      </c>
      <c r="D37" s="2">
        <f>'[1]30yr tmax'!D11-'[1]30yr tmax'!D15</f>
        <v>1</v>
      </c>
      <c r="E37" s="2">
        <f>'[1]30yr tmax'!E11-'[1]30yr tmax'!E15</f>
        <v>1.0999999999999996</v>
      </c>
      <c r="F37" s="2">
        <f>'[1]30yr tmax'!F11-'[1]30yr tmax'!F15</f>
        <v>1.1999999999999993</v>
      </c>
      <c r="G37" s="2">
        <f>'[1]30yr tmax'!G11-'[1]30yr tmax'!G15</f>
        <v>1.3999999999999986</v>
      </c>
      <c r="H37" s="2">
        <f>'[1]30yr tmax'!H11-'[1]30yr tmax'!H15</f>
        <v>1.6999999999999993</v>
      </c>
      <c r="I37" s="2">
        <f>'[1]30yr tmax'!I11-'[1]30yr tmax'!I15</f>
        <v>1.6999999999999993</v>
      </c>
      <c r="J37" s="2">
        <f>'[1]30yr tmax'!J11-'[1]30yr tmax'!J15</f>
        <v>1.6999999999999993</v>
      </c>
      <c r="K37" s="2">
        <f>'[1]30yr tmax'!K11-'[1]30yr tmax'!K15</f>
        <v>0.8000000000000007</v>
      </c>
      <c r="L37" s="2">
        <f>'[1]30yr tmax'!L11-'[1]30yr tmax'!L15</f>
        <v>0.5</v>
      </c>
      <c r="M37" s="2">
        <f>'[1]30yr tmax'!M11-'[1]30yr tmax'!M15</f>
        <v>0.2999999999999998</v>
      </c>
      <c r="N37" s="2" t="s">
        <v>21</v>
      </c>
    </row>
    <row r="38" spans="1:14" ht="11.25">
      <c r="A38" s="1" t="s">
        <v>67</v>
      </c>
      <c r="B38" s="2">
        <f>'[1]30yr tmax'!B20-'[1]30yr tmax'!B11</f>
        <v>-0.7999999999999998</v>
      </c>
      <c r="C38" s="2">
        <f>'[1]30yr tmax'!C20-'[1]30yr tmax'!C11</f>
        <v>-0.5</v>
      </c>
      <c r="D38" s="2">
        <f>'[1]30yr tmax'!D20-'[1]30yr tmax'!D11</f>
        <v>-1</v>
      </c>
      <c r="E38" s="2">
        <f>'[1]30yr tmax'!E20-'[1]30yr tmax'!E11</f>
        <v>-1.299999999999999</v>
      </c>
      <c r="F38" s="2">
        <f>'[1]30yr tmax'!F20-'[1]30yr tmax'!F11</f>
        <v>-0.8000000000000007</v>
      </c>
      <c r="G38" s="2">
        <f>'[1]30yr tmax'!G20-'[1]30yr tmax'!G11</f>
        <v>-0.6999999999999993</v>
      </c>
      <c r="H38" s="2">
        <f>'[1]30yr tmax'!H20-'[1]30yr tmax'!H11</f>
        <v>-1.1999999999999993</v>
      </c>
      <c r="I38" s="2">
        <f>'[1]30yr tmax'!I20-'[1]30yr tmax'!I11</f>
        <v>-1.6000000000000014</v>
      </c>
      <c r="J38" s="2">
        <f>'[1]30yr tmax'!J20-'[1]30yr tmax'!J11</f>
        <v>-1.6999999999999993</v>
      </c>
      <c r="K38" s="2">
        <f>'[1]30yr tmax'!K20-'[1]30yr tmax'!K11</f>
        <v>-1.0999999999999996</v>
      </c>
      <c r="L38" s="2">
        <f>'[1]30yr tmax'!L20-'[1]30yr tmax'!L11</f>
        <v>-0.7999999999999998</v>
      </c>
      <c r="M38" s="2">
        <f>'[1]30yr tmax'!M20-'[1]30yr tmax'!M11</f>
        <v>-0.6999999999999997</v>
      </c>
      <c r="N38" s="2" t="s">
        <v>21</v>
      </c>
    </row>
    <row r="39" spans="1:14" ht="11.25">
      <c r="A39" s="1" t="s">
        <v>77</v>
      </c>
      <c r="B39" s="2">
        <f>'[1]30yr tmax'!B29-'[1]30yr tmax'!B13</f>
        <v>0.8000000000000003</v>
      </c>
      <c r="C39" s="2">
        <f>'[1]30yr tmax'!C29-'[1]30yr tmax'!C13</f>
        <v>-0.2999999999999998</v>
      </c>
      <c r="D39" s="2">
        <f>'[1]30yr tmax'!D29-'[1]30yr tmax'!D13</f>
        <v>0</v>
      </c>
      <c r="E39" s="2">
        <f>'[1]30yr tmax'!E29-'[1]30yr tmax'!E13</f>
        <v>0.20000000000000018</v>
      </c>
      <c r="F39" s="2">
        <f>'[1]30yr tmax'!F29-'[1]30yr tmax'!F13</f>
        <v>-0.6999999999999993</v>
      </c>
      <c r="G39" s="2">
        <f>'[1]30yr tmax'!G29-'[1]30yr tmax'!G13</f>
        <v>-0.5999999999999996</v>
      </c>
      <c r="H39" s="2">
        <f>'[1]30yr tmax'!H29-'[1]30yr tmax'!H13</f>
        <v>-1.0999999999999979</v>
      </c>
      <c r="I39" s="2">
        <f>'[1]30yr tmax'!I29-'[1]30yr tmax'!I13</f>
        <v>-1.1000000000000014</v>
      </c>
      <c r="J39" s="2">
        <f>'[1]30yr tmax'!J29-'[1]30yr tmax'!J13</f>
        <v>-0.5</v>
      </c>
      <c r="K39" s="2">
        <f>'[1]30yr tmax'!K29-'[1]30yr tmax'!K13</f>
        <v>-0.5</v>
      </c>
      <c r="L39" s="2">
        <f>'[1]30yr tmax'!L29-'[1]30yr tmax'!L13</f>
        <v>-1.4</v>
      </c>
      <c r="M39" s="2">
        <f>'[1]30yr tmax'!M29-'[1]30yr tmax'!M13</f>
        <v>-0.5</v>
      </c>
      <c r="N39" s="2" t="s">
        <v>21</v>
      </c>
    </row>
    <row r="40" spans="1:14" ht="11.25">
      <c r="A40" s="1" t="s">
        <v>68</v>
      </c>
      <c r="B40" s="2">
        <f>'[1]30yr tmax'!B14-'[1]30yr tmax'!B12</f>
        <v>0.10000000000000009</v>
      </c>
      <c r="C40" s="2">
        <f>'[1]30yr tmax'!C14-'[1]30yr tmax'!C12</f>
        <v>-0.10000000000000053</v>
      </c>
      <c r="D40" s="2">
        <f>'[1]30yr tmax'!D14-'[1]30yr tmax'!D12</f>
        <v>0.5</v>
      </c>
      <c r="E40" s="2">
        <f>'[1]30yr tmax'!E14-'[1]30yr tmax'!E12</f>
        <v>0.3000000000000007</v>
      </c>
      <c r="F40" s="2">
        <f>'[1]30yr tmax'!F14-'[1]30yr tmax'!F12</f>
        <v>-1.200000000000001</v>
      </c>
      <c r="G40" s="2">
        <f>'[1]30yr tmax'!G14-'[1]30yr tmax'!G12</f>
        <v>-1.3999999999999986</v>
      </c>
      <c r="H40" s="2">
        <f>'[1]30yr tmax'!H14-'[1]30yr tmax'!H12</f>
        <v>-1.5999999999999979</v>
      </c>
      <c r="I40" s="2">
        <f>'[1]30yr tmax'!I14-'[1]30yr tmax'!I12</f>
        <v>-2.1000000000000014</v>
      </c>
      <c r="J40" s="2">
        <f>'[1]30yr tmax'!J14-'[1]30yr tmax'!J12</f>
        <v>-1.3000000000000007</v>
      </c>
      <c r="K40" s="2">
        <f>'[1]30yr tmax'!K14-'[1]30yr tmax'!K12</f>
        <v>0.09999999999999964</v>
      </c>
      <c r="L40" s="2">
        <f>'[1]30yr tmax'!L14-'[1]30yr tmax'!L12</f>
        <v>0.09999999999999964</v>
      </c>
      <c r="M40" s="2">
        <f>'[1]30yr tmax'!M14-'[1]30yr tmax'!M12</f>
        <v>0.20000000000000018</v>
      </c>
      <c r="N40" s="2" t="s">
        <v>21</v>
      </c>
    </row>
    <row r="41" spans="1:14" ht="11.25">
      <c r="A41" s="1" t="s">
        <v>69</v>
      </c>
      <c r="B41" s="2">
        <f>'[1]30yr tmax'!B17-'[1]30yr tmax'!B22</f>
        <v>-1.7999999999999998</v>
      </c>
      <c r="C41" s="2">
        <f>'[1]30yr tmax'!C17-'[1]30yr tmax'!C22</f>
        <v>-1.9</v>
      </c>
      <c r="D41" s="2">
        <f>'[1]30yr tmax'!D17-'[1]30yr tmax'!D22</f>
        <v>-1.7000000000000002</v>
      </c>
      <c r="E41" s="2">
        <f>'[1]30yr tmax'!E17-'[1]30yr tmax'!E22</f>
        <v>-1.2999999999999998</v>
      </c>
      <c r="F41" s="2">
        <f>'[1]30yr tmax'!F17-'[1]30yr tmax'!F22</f>
        <v>0.5</v>
      </c>
      <c r="G41" s="2">
        <f>'[1]30yr tmax'!G17-'[1]30yr tmax'!G22</f>
        <v>0.8999999999999986</v>
      </c>
      <c r="H41" s="2">
        <f>'[1]30yr tmax'!H17-'[1]30yr tmax'!H22</f>
        <v>1.3000000000000007</v>
      </c>
      <c r="I41" s="2">
        <f>'[1]30yr tmax'!I17-'[1]30yr tmax'!I22</f>
        <v>0</v>
      </c>
      <c r="J41" s="2">
        <f>'[1]30yr tmax'!J17-'[1]30yr tmax'!J22</f>
        <v>-1.8000000000000007</v>
      </c>
      <c r="K41" s="2">
        <f>'[1]30yr tmax'!K17-'[1]30yr tmax'!K22</f>
        <v>-1.5</v>
      </c>
      <c r="L41" s="2">
        <f>'[1]30yr tmax'!L17-'[1]30yr tmax'!L22</f>
        <v>-1.0999999999999996</v>
      </c>
      <c r="M41" s="2">
        <f>'[1]30yr tmax'!M17-'[1]30yr tmax'!M22</f>
        <v>-1.7000000000000002</v>
      </c>
      <c r="N41" s="2" t="s">
        <v>21</v>
      </c>
    </row>
    <row r="42" spans="1:14" ht="11.25">
      <c r="A42" s="1" t="s">
        <v>70</v>
      </c>
      <c r="B42" s="2">
        <f>'[1]30yr tmax'!B17-'[1]30yr tmax'!B23</f>
        <v>-4.5</v>
      </c>
      <c r="C42" s="2">
        <f>'[1]30yr tmax'!C17-'[1]30yr tmax'!C23</f>
        <v>-4.9</v>
      </c>
      <c r="D42" s="2">
        <f>'[1]30yr tmax'!D17-'[1]30yr tmax'!D23</f>
        <v>-5.4</v>
      </c>
      <c r="E42" s="2">
        <f>'[1]30yr tmax'!E17-'[1]30yr tmax'!E23</f>
        <v>-4.8</v>
      </c>
      <c r="F42" s="2">
        <f>'[1]30yr tmax'!F17-'[1]30yr tmax'!F23</f>
        <v>-3.1000000000000014</v>
      </c>
      <c r="G42" s="2">
        <f>'[1]30yr tmax'!G17-'[1]30yr tmax'!G23</f>
        <v>-2.5</v>
      </c>
      <c r="H42" s="2">
        <f>'[1]30yr tmax'!H17-'[1]30yr tmax'!H23</f>
        <v>-1.8999999999999986</v>
      </c>
      <c r="I42" s="2">
        <f>'[1]30yr tmax'!I17-'[1]30yr tmax'!I23</f>
        <v>-3.5</v>
      </c>
      <c r="J42" s="2">
        <f>'[1]30yr tmax'!J17-'[1]30yr tmax'!J23</f>
        <v>-5.600000000000001</v>
      </c>
      <c r="K42" s="2">
        <f>'[1]30yr tmax'!K17-'[1]30yr tmax'!K23</f>
        <v>-5.100000000000001</v>
      </c>
      <c r="L42" s="2">
        <f>'[1]30yr tmax'!L17-'[1]30yr tmax'!L23</f>
        <v>-3.5</v>
      </c>
      <c r="M42" s="2">
        <f>'[1]30yr tmax'!M17-'[1]30yr tmax'!M23</f>
        <v>-4</v>
      </c>
      <c r="N42" s="2" t="s">
        <v>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5">
      <selection activeCell="B37" sqref="B37"/>
    </sheetView>
  </sheetViews>
  <sheetFormatPr defaultColWidth="9.140625" defaultRowHeight="12.75"/>
  <cols>
    <col min="1" max="1" width="20.00390625" style="1" customWidth="1"/>
    <col min="2" max="2" width="11.57421875" style="2" customWidth="1"/>
    <col min="3" max="16384" width="9.140625" style="2" customWidth="1"/>
  </cols>
  <sheetData>
    <row r="1" s="4" customFormat="1" ht="15.75">
      <c r="A1" s="3" t="s">
        <v>123</v>
      </c>
    </row>
    <row r="2" s="1" customFormat="1" ht="11.25">
      <c r="A2" s="5" t="s">
        <v>119</v>
      </c>
    </row>
    <row r="3" spans="1:4" s="1" customFormat="1" ht="11.25">
      <c r="A3" s="6"/>
      <c r="B3" s="6" t="s">
        <v>124</v>
      </c>
      <c r="C3" s="6" t="s">
        <v>125</v>
      </c>
      <c r="D3" s="6" t="s">
        <v>126</v>
      </c>
    </row>
    <row r="4" spans="1:4" ht="11.25">
      <c r="A4" s="1" t="s">
        <v>39</v>
      </c>
      <c r="B4" s="2">
        <f>ABS('site data'!B5-'site data'!B10)</f>
        <v>16</v>
      </c>
      <c r="C4" s="2">
        <f>ABS('site data'!C5-'site data'!C10)</f>
        <v>12</v>
      </c>
      <c r="D4" s="2">
        <f>ABS('site data'!D5-'site data'!D10)</f>
        <v>87</v>
      </c>
    </row>
    <row r="5" spans="1:4" ht="11.25">
      <c r="A5" s="1" t="s">
        <v>40</v>
      </c>
      <c r="B5" s="2">
        <f>ABS('site data'!B5-'site data'!B11)</f>
        <v>2</v>
      </c>
      <c r="C5" s="2">
        <f>ABS('site data'!C5-'site data'!C11)</f>
        <v>2</v>
      </c>
      <c r="D5" s="2">
        <f>ABS('site data'!D5-'site data'!D11)</f>
        <v>46</v>
      </c>
    </row>
    <row r="6" spans="1:4" ht="11.25">
      <c r="A6" s="1" t="s">
        <v>41</v>
      </c>
      <c r="B6" s="2">
        <f>ABS('site data'!B6-'site data'!B17)</f>
        <v>10</v>
      </c>
      <c r="C6" s="2">
        <f>ABS('site data'!C6-'site data'!C17)</f>
        <v>2</v>
      </c>
      <c r="D6" s="2">
        <f>ABS('site data'!D6-'site data'!D17)</f>
        <v>26</v>
      </c>
    </row>
    <row r="7" spans="1:4" ht="11.25">
      <c r="A7" s="1" t="s">
        <v>42</v>
      </c>
      <c r="B7" s="2">
        <f>ABS('site data'!B7-'site data'!B29)</f>
        <v>9</v>
      </c>
      <c r="C7" s="2">
        <f>ABS('site data'!C7-'site data'!C29)</f>
        <v>1</v>
      </c>
      <c r="D7" s="2">
        <f>ABS('site data'!D7-'site data'!D29)</f>
        <v>133</v>
      </c>
    </row>
    <row r="8" spans="1:4" ht="11.25">
      <c r="A8" s="1" t="s">
        <v>43</v>
      </c>
      <c r="B8" s="2">
        <f>ABS('site data'!B7-'site data'!B31)</f>
        <v>11</v>
      </c>
      <c r="C8" s="2">
        <f>ABS('site data'!C7-'site data'!C31)</f>
        <v>4</v>
      </c>
      <c r="D8" s="2">
        <f>ABS('site data'!D7-'site data'!D31)</f>
        <v>6</v>
      </c>
    </row>
    <row r="9" spans="1:4" ht="11.25">
      <c r="A9" s="1" t="s">
        <v>44</v>
      </c>
      <c r="B9" s="2">
        <f>ABS('site data'!B7-'site data'!B8)</f>
        <v>14</v>
      </c>
      <c r="C9" s="2">
        <f>ABS('site data'!C7-'site data'!C8)</f>
        <v>6</v>
      </c>
      <c r="D9" s="2">
        <f>ABS('site data'!D7-'site data'!D8)</f>
        <v>87</v>
      </c>
    </row>
    <row r="10" spans="1:4" ht="11.25">
      <c r="A10" s="1" t="s">
        <v>45</v>
      </c>
      <c r="B10" s="2">
        <f>ABS('site data'!B8-'site data'!B13)</f>
        <v>15</v>
      </c>
      <c r="C10" s="2">
        <f>ABS('site data'!C8-'site data'!C13)</f>
        <v>9</v>
      </c>
      <c r="D10" s="2">
        <f>ABS('site data'!D8-'site data'!D13)</f>
        <v>200</v>
      </c>
    </row>
    <row r="11" spans="1:4" ht="11.25">
      <c r="A11" s="1" t="s">
        <v>46</v>
      </c>
      <c r="B11" s="2">
        <f>ABS('site data'!B8-'site data'!B31)</f>
        <v>3</v>
      </c>
      <c r="C11" s="2">
        <f>ABS('site data'!C8-'site data'!C31)</f>
        <v>2</v>
      </c>
      <c r="D11" s="2">
        <f>ABS('site data'!D8-'site data'!D31)</f>
        <v>81</v>
      </c>
    </row>
    <row r="12" spans="1:4" ht="11.25">
      <c r="A12" s="1" t="s">
        <v>47</v>
      </c>
      <c r="B12" s="2">
        <f>ABS('site data'!B9-'site data'!B14)</f>
        <v>7</v>
      </c>
      <c r="C12" s="2">
        <f>ABS('site data'!C9-'site data'!C14)</f>
        <v>15</v>
      </c>
      <c r="D12" s="2">
        <f>ABS('site data'!D9-'site data'!D14)</f>
        <v>171</v>
      </c>
    </row>
    <row r="13" spans="1:4" ht="11.25">
      <c r="A13" s="1" t="s">
        <v>48</v>
      </c>
      <c r="B13" s="2">
        <f>ABS('site data'!B11-'site data'!B10)</f>
        <v>14</v>
      </c>
      <c r="C13" s="2">
        <f>ABS('site data'!C11-'site data'!C10)</f>
        <v>14</v>
      </c>
      <c r="D13" s="2">
        <f>ABS('site data'!D11-'site data'!D10)</f>
        <v>41</v>
      </c>
    </row>
    <row r="14" spans="1:4" ht="11.25">
      <c r="A14" s="1" t="s">
        <v>71</v>
      </c>
      <c r="B14" s="2">
        <f>ABS('site data'!B23-'site data'!B12)</f>
        <v>5</v>
      </c>
      <c r="C14" s="2">
        <f>ABS('site data'!C23-'site data'!C12)</f>
        <v>10</v>
      </c>
      <c r="D14" s="2">
        <f>ABS('site data'!D23-'site data'!D12)</f>
        <v>94</v>
      </c>
    </row>
    <row r="15" spans="1:4" ht="11.25">
      <c r="A15" s="1" t="s">
        <v>72</v>
      </c>
      <c r="B15" s="2">
        <f>ABS('site data'!B31-'site data'!B13)</f>
        <v>18</v>
      </c>
      <c r="C15" s="2">
        <f>ABS('site data'!C31-'site data'!C13)</f>
        <v>7</v>
      </c>
      <c r="D15" s="2">
        <f>ABS('site data'!D31-'site data'!D13)</f>
        <v>119</v>
      </c>
    </row>
    <row r="16" spans="1:4" ht="11.25">
      <c r="A16" s="1" t="s">
        <v>73</v>
      </c>
      <c r="B16" s="2">
        <f>ABS('site data'!B20-'site data'!B15)</f>
        <v>1</v>
      </c>
      <c r="C16" s="2">
        <f>ABS('site data'!C20-'site data'!C15)</f>
        <v>12</v>
      </c>
      <c r="D16" s="2">
        <f>ABS('site data'!D20-'site data'!D15)</f>
        <v>23</v>
      </c>
    </row>
    <row r="17" spans="1:4" ht="11.25">
      <c r="A17" s="1" t="s">
        <v>49</v>
      </c>
      <c r="B17" s="2">
        <f>ABS('site data'!B15-'site data'!B25)</f>
        <v>2</v>
      </c>
      <c r="C17" s="2">
        <f>ABS('site data'!C15-'site data'!C25)</f>
        <v>9</v>
      </c>
      <c r="D17" s="2">
        <f>ABS('site data'!D15-'site data'!D25)</f>
        <v>23</v>
      </c>
    </row>
    <row r="18" spans="1:4" ht="11.25">
      <c r="A18" s="1" t="s">
        <v>50</v>
      </c>
      <c r="B18" s="2">
        <f>ABS('site data'!B16-'site data'!B24)</f>
        <v>10</v>
      </c>
      <c r="C18" s="2">
        <f>ABS('site data'!C16-'site data'!C24)</f>
        <v>20</v>
      </c>
      <c r="D18" s="2">
        <f>ABS('site data'!D16-'site data'!D24)</f>
        <v>20</v>
      </c>
    </row>
    <row r="19" spans="1:4" ht="11.25">
      <c r="A19" s="1" t="s">
        <v>74</v>
      </c>
      <c r="B19" s="2">
        <f>ABS('site data'!B30-'site data'!B18)</f>
        <v>6</v>
      </c>
      <c r="C19" s="2">
        <f>ABS('site data'!C30-'site data'!C18)</f>
        <v>11</v>
      </c>
      <c r="D19" s="2">
        <f>ABS('site data'!D30-'site data'!D18)</f>
        <v>208</v>
      </c>
    </row>
    <row r="20" spans="1:4" ht="11.25">
      <c r="A20" s="1" t="s">
        <v>51</v>
      </c>
      <c r="B20" s="2">
        <f>ABS('site data'!B19-'site data'!B21)</f>
        <v>4</v>
      </c>
      <c r="C20" s="2">
        <f>ABS('site data'!C19-'site data'!C21)</f>
        <v>2</v>
      </c>
      <c r="D20" s="2">
        <f>ABS('site data'!D19-'site data'!D21)</f>
        <v>58</v>
      </c>
    </row>
    <row r="21" spans="1:4" ht="11.25">
      <c r="A21" s="1" t="s">
        <v>52</v>
      </c>
      <c r="B21" s="2">
        <f>ABS('site data'!B20-'site data'!B25)</f>
        <v>3</v>
      </c>
      <c r="C21" s="2">
        <f>ABS('site data'!C20-'site data'!C25)</f>
        <v>21</v>
      </c>
      <c r="D21" s="2">
        <f>ABS('site data'!D20-'site data'!D25)</f>
        <v>46</v>
      </c>
    </row>
    <row r="22" spans="1:4" ht="11.25">
      <c r="A22" s="1" t="s">
        <v>53</v>
      </c>
      <c r="B22" s="2">
        <f>ABS('site data'!B29-'site data'!B31)</f>
        <v>20</v>
      </c>
      <c r="C22" s="2">
        <f>ABS('site data'!C29-'site data'!C31)</f>
        <v>5</v>
      </c>
      <c r="D22" s="2">
        <f>ABS('site data'!D29-'site data'!D31)</f>
        <v>127</v>
      </c>
    </row>
    <row r="23" spans="1:4" ht="11.25">
      <c r="A23" s="1" t="s">
        <v>54</v>
      </c>
      <c r="B23" s="2">
        <f>ABS('site data'!B4-'site data'!B5)</f>
        <v>31</v>
      </c>
      <c r="C23" s="2">
        <f>ABS('site data'!C4-'site data'!C5)</f>
        <v>18</v>
      </c>
      <c r="D23" s="2">
        <f>ABS('site data'!D4-'site data'!D5)</f>
        <v>104</v>
      </c>
    </row>
    <row r="24" spans="1:4" ht="11.25">
      <c r="A24" s="1" t="s">
        <v>55</v>
      </c>
      <c r="B24" s="2">
        <f>ABS('site data'!B4-'site data'!B10)</f>
        <v>47</v>
      </c>
      <c r="C24" s="2">
        <f>ABS('site data'!C4-'site data'!C10)</f>
        <v>30</v>
      </c>
      <c r="D24" s="2">
        <f>ABS('site data'!D4-'site data'!D10)</f>
        <v>17</v>
      </c>
    </row>
    <row r="25" spans="1:4" ht="11.25">
      <c r="A25" s="1" t="s">
        <v>56</v>
      </c>
      <c r="B25" s="2">
        <f>ABS('site data'!B4-'site data'!B11)</f>
        <v>33</v>
      </c>
      <c r="C25" s="2">
        <f>ABS('site data'!C4-'site data'!C11)</f>
        <v>16</v>
      </c>
      <c r="D25" s="2">
        <f>ABS('site data'!D4-'site data'!D11)</f>
        <v>58</v>
      </c>
    </row>
    <row r="26" spans="1:4" ht="11.25">
      <c r="A26" s="1" t="s">
        <v>57</v>
      </c>
      <c r="B26" s="2">
        <f>ABS('site data'!B5-'site data'!B15)</f>
        <v>44</v>
      </c>
      <c r="C26" s="2">
        <f>ABS('site data'!C5-'site data'!C15)</f>
        <v>7</v>
      </c>
      <c r="D26" s="2">
        <f>ABS('site data'!D5-'site data'!D15)</f>
        <v>11</v>
      </c>
    </row>
    <row r="27" spans="1:4" ht="11.25">
      <c r="A27" s="1" t="s">
        <v>75</v>
      </c>
      <c r="B27" s="2">
        <f>ABS('site data'!B20-'site data'!B5)</f>
        <v>45</v>
      </c>
      <c r="C27" s="2">
        <f>ABS('site data'!C20-'site data'!C5)</f>
        <v>5</v>
      </c>
      <c r="D27" s="2">
        <f>ABS('site data'!D20-'site data'!D5)</f>
        <v>12</v>
      </c>
    </row>
    <row r="28" spans="1:4" ht="11.25">
      <c r="A28" s="1" t="s">
        <v>58</v>
      </c>
      <c r="B28" s="2">
        <f>ABS('site data'!B5-'site data'!B25)</f>
        <v>42</v>
      </c>
      <c r="C28" s="2">
        <f>ABS('site data'!C5-'site data'!C25)</f>
        <v>16</v>
      </c>
      <c r="D28" s="2">
        <f>ABS('site data'!D5-'site data'!D25)</f>
        <v>34</v>
      </c>
    </row>
    <row r="29" spans="1:4" ht="11.25">
      <c r="A29" s="1" t="s">
        <v>59</v>
      </c>
      <c r="B29" s="2">
        <f>ABS('site data'!B6-'site data'!B22)</f>
        <v>37</v>
      </c>
      <c r="C29" s="2">
        <f>ABS('site data'!C6-'site data'!C22)</f>
        <v>9</v>
      </c>
      <c r="D29" s="2">
        <f>ABS('site data'!D6-'site data'!D22)</f>
        <v>72</v>
      </c>
    </row>
    <row r="30" spans="1:4" ht="11.25">
      <c r="A30" s="1" t="s">
        <v>60</v>
      </c>
      <c r="B30" s="2">
        <f>ABS('site data'!B7-'site data'!B13)</f>
        <v>29</v>
      </c>
      <c r="C30" s="2">
        <f>ABS('site data'!C7-'site data'!C13)</f>
        <v>3</v>
      </c>
      <c r="D30" s="2">
        <f>ABS('site data'!D7-'site data'!D13)</f>
        <v>113</v>
      </c>
    </row>
    <row r="31" spans="1:4" ht="11.25">
      <c r="A31" s="1" t="s">
        <v>61</v>
      </c>
      <c r="B31" s="2">
        <f>ABS('site data'!B8-'site data'!B29)</f>
        <v>23</v>
      </c>
      <c r="C31" s="2">
        <f>ABS('site data'!C8-'site data'!C29)</f>
        <v>7</v>
      </c>
      <c r="D31" s="2">
        <f>ABS('site data'!D8-'site data'!D29)</f>
        <v>46</v>
      </c>
    </row>
    <row r="32" spans="1:4" ht="11.25">
      <c r="A32" s="1" t="s">
        <v>62</v>
      </c>
      <c r="B32" s="2">
        <f>ABS('site data'!B9-'site data'!B12)</f>
        <v>45</v>
      </c>
      <c r="C32" s="2">
        <f>ABS('site data'!C9-'site data'!C12)</f>
        <v>9</v>
      </c>
      <c r="D32" s="2">
        <f>ABS('site data'!D9-'site data'!D12)</f>
        <v>114</v>
      </c>
    </row>
    <row r="33" spans="1:4" ht="11.25">
      <c r="A33" s="1" t="s">
        <v>63</v>
      </c>
      <c r="B33" s="2">
        <f>ABS('site data'!B9-'site data'!B23)</f>
        <v>50</v>
      </c>
      <c r="C33" s="2">
        <f>ABS('site data'!C9-'site data'!C23)</f>
        <v>1</v>
      </c>
      <c r="D33" s="2">
        <f>ABS('site data'!D9-'site data'!D23)</f>
        <v>20</v>
      </c>
    </row>
    <row r="34" spans="1:4" ht="11.25">
      <c r="A34" s="1" t="s">
        <v>76</v>
      </c>
      <c r="B34" s="2">
        <f>ABS('site data'!B20-'site data'!B10)</f>
        <v>29</v>
      </c>
      <c r="C34" s="2">
        <f>ABS('site data'!C20-'site data'!C10)</f>
        <v>17</v>
      </c>
      <c r="D34" s="2">
        <f>ABS('site data'!D20-'site data'!D10)</f>
        <v>99</v>
      </c>
    </row>
    <row r="35" spans="1:4" ht="11.25">
      <c r="A35" s="1" t="s">
        <v>64</v>
      </c>
      <c r="B35" s="2">
        <f>ABS('site data'!B10-'site data'!B15)</f>
        <v>28</v>
      </c>
      <c r="C35" s="2">
        <f>ABS('site data'!C10-'site data'!C15)</f>
        <v>5</v>
      </c>
      <c r="D35" s="2">
        <f>ABS('site data'!D10-'site data'!D15)</f>
        <v>76</v>
      </c>
    </row>
    <row r="36" spans="1:4" ht="11.25">
      <c r="A36" s="1" t="s">
        <v>65</v>
      </c>
      <c r="B36" s="2">
        <f>ABS('site data'!B10-'site data'!B25)</f>
        <v>26</v>
      </c>
      <c r="C36" s="2">
        <f>ABS('site data'!C10-'site data'!C25)</f>
        <v>4</v>
      </c>
      <c r="D36" s="2">
        <f>ABS('site data'!D10-'site data'!D25)</f>
        <v>53</v>
      </c>
    </row>
    <row r="37" spans="1:4" ht="11.25">
      <c r="A37" s="1" t="s">
        <v>66</v>
      </c>
      <c r="B37" s="2">
        <f>ABS('site data'!B11-'site data'!B15)</f>
        <v>42</v>
      </c>
      <c r="C37" s="2">
        <f>ABS('site data'!C11-'site data'!C15)</f>
        <v>9</v>
      </c>
      <c r="D37" s="2">
        <f>ABS('site data'!D11-'site data'!D15)</f>
        <v>35</v>
      </c>
    </row>
    <row r="38" spans="1:4" ht="11.25">
      <c r="A38" s="1" t="s">
        <v>67</v>
      </c>
      <c r="B38" s="2">
        <f>ABS('site data'!B20-'site data'!B11)</f>
        <v>43</v>
      </c>
      <c r="C38" s="2">
        <f>ABS('site data'!C20-'site data'!C11)</f>
        <v>3</v>
      </c>
      <c r="D38" s="2">
        <f>ABS('site data'!D20-'site data'!D11)</f>
        <v>58</v>
      </c>
    </row>
    <row r="39" spans="1:4" ht="11.25">
      <c r="A39" s="1" t="s">
        <v>77</v>
      </c>
      <c r="B39" s="2">
        <f>ABS('site data'!B29-'site data'!B13)</f>
        <v>38</v>
      </c>
      <c r="C39" s="2">
        <f>ABS('site data'!C29-'site data'!C13)</f>
        <v>2</v>
      </c>
      <c r="D39" s="2">
        <f>ABS('site data'!D29-'site data'!D13)</f>
        <v>246</v>
      </c>
    </row>
    <row r="40" spans="1:4" ht="11.25">
      <c r="A40" s="1" t="s">
        <v>68</v>
      </c>
      <c r="B40" s="2">
        <f>ABS('site data'!B14-'site data'!B12)</f>
        <v>52</v>
      </c>
      <c r="C40" s="2">
        <f>ABS('site data'!C14-'site data'!C12)</f>
        <v>6</v>
      </c>
      <c r="D40" s="2">
        <f>ABS('site data'!D14-'site data'!D12)</f>
        <v>57</v>
      </c>
    </row>
    <row r="41" spans="1:4" ht="11.25">
      <c r="A41" s="1" t="s">
        <v>69</v>
      </c>
      <c r="B41" s="2">
        <f>ABS('site data'!B17-'site data'!B22)</f>
        <v>47</v>
      </c>
      <c r="C41" s="2">
        <f>ABS('site data'!C17-'site data'!C22)</f>
        <v>7</v>
      </c>
      <c r="D41" s="2">
        <f>ABS('site data'!D17-'site data'!D22)</f>
        <v>46</v>
      </c>
    </row>
    <row r="42" spans="1:4" ht="11.25">
      <c r="A42" s="1" t="s">
        <v>70</v>
      </c>
      <c r="B42" s="2">
        <f>ABS('site data'!B17-'site data'!B23)</f>
        <v>51</v>
      </c>
      <c r="C42" s="2">
        <f>ABS('site data'!C17-'site data'!C23)</f>
        <v>3</v>
      </c>
      <c r="D42" s="2">
        <f>ABS('site data'!D17-'site data'!D23)</f>
        <v>39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" sqref="G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Chris Daly</cp:lastModifiedBy>
  <cp:lastPrinted>2001-11-27T02:32:00Z</cp:lastPrinted>
  <dcterms:created xsi:type="dcterms:W3CDTF">2001-11-26T16:42:27Z</dcterms:created>
  <dcterms:modified xsi:type="dcterms:W3CDTF">2001-12-02T22:03:46Z</dcterms:modified>
  <cp:category/>
  <cp:version/>
  <cp:contentType/>
  <cp:contentStatus/>
</cp:coreProperties>
</file>